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D:\Hahót, 2022. május 26\Önkormányzat beszámoló\"/>
    </mc:Choice>
  </mc:AlternateContent>
  <xr:revisionPtr revIDLastSave="0" documentId="8_{F73E9A9D-7410-4CBF-857B-C32A421849B5}" xr6:coauthVersionLast="47" xr6:coauthVersionMax="47" xr10:uidLastSave="{00000000-0000-0000-0000-000000000000}"/>
  <bookViews>
    <workbookView xWindow="-108" yWindow="-108" windowWidth="23256" windowHeight="12576" firstSheet="70" activeTab="79" xr2:uid="{00000000-000D-0000-FFFF-FFFF00000000}"/>
  </bookViews>
  <sheets>
    <sheet name="összesített 01" sheetId="1" r:id="rId1"/>
    <sheet name="Hahót 01" sheetId="2" r:id="rId2"/>
    <sheet name="óvoda 01" sheetId="51" r:id="rId3"/>
    <sheet name="közös 01" sheetId="4" r:id="rId4"/>
    <sheet name="összesített 02" sheetId="5" r:id="rId5"/>
    <sheet name="Hahót 02" sheetId="28" r:id="rId6"/>
    <sheet name="óvoda 02" sheetId="52" r:id="rId7"/>
    <sheet name="közös 02" sheetId="65" r:id="rId8"/>
    <sheet name="összesített 03" sheetId="6" r:id="rId9"/>
    <sheet name="Hahót 03" sheetId="29" r:id="rId10"/>
    <sheet name="összesített 04" sheetId="7" r:id="rId11"/>
    <sheet name="Hahót 04" sheetId="30" r:id="rId12"/>
    <sheet name="óvoda 04" sheetId="54" r:id="rId13"/>
    <sheet name="közös 04" sheetId="66" r:id="rId14"/>
    <sheet name="összesített 05" sheetId="8" r:id="rId15"/>
    <sheet name="Hahót 05" sheetId="31" r:id="rId16"/>
    <sheet name="óvoda 05" sheetId="55" r:id="rId17"/>
    <sheet name="közös 05" sheetId="67" r:id="rId18"/>
    <sheet name="összesített 06" sheetId="9" r:id="rId19"/>
    <sheet name="Hahót 06" sheetId="32" r:id="rId20"/>
    <sheet name="óvoda 06" sheetId="56" r:id="rId21"/>
    <sheet name="közös 06" sheetId="68" r:id="rId22"/>
    <sheet name="összesített 07" sheetId="10" r:id="rId23"/>
    <sheet name="Hahót 07" sheetId="33" r:id="rId24"/>
    <sheet name="óvoda  07" sheetId="57" r:id="rId25"/>
    <sheet name="közös 07" sheetId="69" r:id="rId26"/>
    <sheet name="összesített 08" sheetId="11" r:id="rId27"/>
    <sheet name="Hahót 08" sheetId="34" r:id="rId28"/>
    <sheet name="óvoda 08" sheetId="58" r:id="rId29"/>
    <sheet name="közös 08" sheetId="70" r:id="rId30"/>
    <sheet name="összesített 09" sheetId="12" r:id="rId31"/>
    <sheet name="Hahót 09" sheetId="35" r:id="rId32"/>
    <sheet name="óvoda 09" sheetId="59" r:id="rId33"/>
    <sheet name="közös 09" sheetId="71" r:id="rId34"/>
    <sheet name="összesített 11A" sheetId="13" r:id="rId35"/>
    <sheet name="Hahót 11A" sheetId="36" r:id="rId36"/>
    <sheet name="összesített 11C" sheetId="14" r:id="rId37"/>
    <sheet name="Hahót 11C" sheetId="37" r:id="rId38"/>
    <sheet name="összesített 11E" sheetId="15" r:id="rId39"/>
    <sheet name="Hahót 11E" sheetId="38" r:id="rId40"/>
    <sheet name="összesített 11F" sheetId="16" r:id="rId41"/>
    <sheet name="Hahót 11F" sheetId="39" r:id="rId42"/>
    <sheet name="összesített 11H" sheetId="17" r:id="rId43"/>
    <sheet name="Hahót 11H" sheetId="40" r:id="rId44"/>
    <sheet name="összesített 11I" sheetId="18" r:id="rId45"/>
    <sheet name="Hahót 11I" sheetId="41" r:id="rId46"/>
    <sheet name="összesített 11J" sheetId="19" r:id="rId47"/>
    <sheet name="Hahót 11J" sheetId="42" r:id="rId48"/>
    <sheet name="összesített 11K" sheetId="20" r:id="rId49"/>
    <sheet name="Hahót 11K" sheetId="43" r:id="rId50"/>
    <sheet name="összesített 11L" sheetId="21" r:id="rId51"/>
    <sheet name="Hahót 11L" sheetId="44" r:id="rId52"/>
    <sheet name="összesített 12" sheetId="22" r:id="rId53"/>
    <sheet name="Hahót 12" sheetId="45" r:id="rId54"/>
    <sheet name="óvoda 12" sheetId="60" r:id="rId55"/>
    <sheet name="közös 12" sheetId="72" r:id="rId56"/>
    <sheet name="összesített 13" sheetId="23" r:id="rId57"/>
    <sheet name="Hahót 13" sheetId="46" r:id="rId58"/>
    <sheet name="óvoda 13" sheetId="61" r:id="rId59"/>
    <sheet name="közös 13" sheetId="73" r:id="rId60"/>
    <sheet name="összesített 15" sheetId="24" r:id="rId61"/>
    <sheet name="Hahót 15" sheetId="47" r:id="rId62"/>
    <sheet name="óvoda 15" sheetId="62" r:id="rId63"/>
    <sheet name="közös 15" sheetId="74" r:id="rId64"/>
    <sheet name="összesített 16" sheetId="25" r:id="rId65"/>
    <sheet name="Hahót 16" sheetId="48" r:id="rId66"/>
    <sheet name="óvoda 16" sheetId="63" r:id="rId67"/>
    <sheet name="közös 16" sheetId="75" r:id="rId68"/>
    <sheet name="összesített 17" sheetId="26" r:id="rId69"/>
    <sheet name="Hahót 17" sheetId="49" r:id="rId70"/>
    <sheet name="óvoda 17" sheetId="64" r:id="rId71"/>
    <sheet name="közös 17" sheetId="76" r:id="rId72"/>
    <sheet name="összesített PK" sheetId="27" r:id="rId73"/>
    <sheet name="Hahót PK" sheetId="50" r:id="rId74"/>
    <sheet name="óvoda PK" sheetId="3" r:id="rId75"/>
    <sheet name="közös PK" sheetId="77" r:id="rId76"/>
    <sheet name="összesített vagyon" sheetId="78" r:id="rId77"/>
    <sheet name="Hahót vagyon" sheetId="79" r:id="rId78"/>
    <sheet name="óvoda vagyon" sheetId="80" r:id="rId79"/>
    <sheet name="közös vagyon" sheetId="81" r:id="rId8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44" i="80" l="1"/>
  <c r="C144" i="80"/>
  <c r="B144" i="80"/>
  <c r="C138" i="80"/>
  <c r="D137" i="80"/>
  <c r="D138" i="80" s="1"/>
  <c r="C137" i="80"/>
  <c r="B137" i="80"/>
  <c r="B138" i="80" s="1"/>
  <c r="D127" i="80"/>
  <c r="C127" i="80"/>
  <c r="B127" i="80"/>
  <c r="D118" i="80"/>
  <c r="C118" i="80"/>
  <c r="B118" i="80"/>
  <c r="D112" i="80"/>
  <c r="D113" i="80" s="1"/>
  <c r="C112" i="80"/>
  <c r="C113" i="80" s="1"/>
  <c r="B112" i="80"/>
  <c r="B113" i="80" s="1"/>
  <c r="D102" i="80"/>
  <c r="C102" i="80"/>
  <c r="B102" i="80"/>
  <c r="D96" i="80"/>
  <c r="B96" i="80"/>
  <c r="D64" i="80"/>
  <c r="C64" i="80"/>
  <c r="B64" i="80"/>
  <c r="D63" i="80"/>
  <c r="C63" i="80"/>
  <c r="B63" i="80"/>
  <c r="C62" i="80"/>
  <c r="B62" i="80"/>
  <c r="C61" i="80"/>
  <c r="B61" i="80"/>
  <c r="D60" i="80"/>
  <c r="C60" i="80"/>
  <c r="B60" i="80"/>
  <c r="C59" i="80"/>
  <c r="B59" i="80"/>
  <c r="D45" i="80"/>
  <c r="C42" i="80"/>
  <c r="B42" i="80"/>
  <c r="B58" i="80" s="1"/>
  <c r="D38" i="80"/>
  <c r="D62" i="80" s="1"/>
  <c r="D37" i="80"/>
  <c r="D35" i="80"/>
  <c r="C34" i="80"/>
  <c r="D34" i="80" s="1"/>
  <c r="B34" i="80"/>
  <c r="D31" i="80"/>
  <c r="C31" i="80"/>
  <c r="B31" i="80"/>
  <c r="D30" i="80"/>
  <c r="C30" i="80"/>
  <c r="B30" i="80"/>
  <c r="C29" i="80"/>
  <c r="B29" i="80"/>
  <c r="D28" i="80"/>
  <c r="C28" i="80"/>
  <c r="B28" i="80"/>
  <c r="D27" i="80"/>
  <c r="C27" i="80"/>
  <c r="B27" i="80"/>
  <c r="D15" i="80"/>
  <c r="D29" i="80" s="1"/>
  <c r="C12" i="80"/>
  <c r="C26" i="80" s="1"/>
  <c r="B12" i="80"/>
  <c r="D12" i="80" l="1"/>
  <c r="D26" i="80" s="1"/>
  <c r="C145" i="80"/>
  <c r="C92" i="80"/>
  <c r="C119" i="80" s="1"/>
  <c r="D145" i="80"/>
  <c r="C58" i="80"/>
  <c r="D59" i="80"/>
  <c r="D61" i="80"/>
  <c r="B145" i="80"/>
  <c r="B26" i="80"/>
  <c r="B92" i="80" s="1"/>
  <c r="B119" i="80" s="1"/>
  <c r="D42" i="80"/>
  <c r="D92" i="80" s="1"/>
  <c r="D119" i="80" s="1"/>
  <c r="D58" i="80" l="1"/>
  <c r="D144" i="81"/>
  <c r="C144" i="81"/>
  <c r="B144" i="81"/>
  <c r="D137" i="81"/>
  <c r="D138" i="81" s="1"/>
  <c r="C137" i="81"/>
  <c r="C138" i="81" s="1"/>
  <c r="B137" i="81"/>
  <c r="B138" i="81" s="1"/>
  <c r="D127" i="81"/>
  <c r="D145" i="81" s="1"/>
  <c r="C127" i="81"/>
  <c r="B127" i="81"/>
  <c r="D118" i="81"/>
  <c r="C118" i="81"/>
  <c r="B118" i="81"/>
  <c r="D112" i="81"/>
  <c r="D113" i="81" s="1"/>
  <c r="C112" i="81"/>
  <c r="C113" i="81" s="1"/>
  <c r="B112" i="81"/>
  <c r="B113" i="81" s="1"/>
  <c r="D102" i="81"/>
  <c r="C102" i="81"/>
  <c r="B102" i="81"/>
  <c r="D64" i="81"/>
  <c r="C64" i="81"/>
  <c r="B64" i="81"/>
  <c r="D63" i="81"/>
  <c r="C63" i="81"/>
  <c r="B63" i="81"/>
  <c r="C61" i="81"/>
  <c r="B61" i="81"/>
  <c r="D60" i="81"/>
  <c r="C60" i="81"/>
  <c r="B60" i="81"/>
  <c r="C59" i="81"/>
  <c r="B59" i="81"/>
  <c r="D45" i="81"/>
  <c r="C42" i="81"/>
  <c r="B42" i="81"/>
  <c r="D38" i="81"/>
  <c r="D62" i="81" s="1"/>
  <c r="D37" i="81"/>
  <c r="D35" i="81"/>
  <c r="C34" i="81"/>
  <c r="B34" i="81"/>
  <c r="D31" i="81"/>
  <c r="C31" i="81"/>
  <c r="B31" i="81"/>
  <c r="D30" i="81"/>
  <c r="C30" i="81"/>
  <c r="C62" i="81" s="1"/>
  <c r="B30" i="81"/>
  <c r="B62" i="81" s="1"/>
  <c r="C29" i="81"/>
  <c r="B29" i="81"/>
  <c r="D28" i="81"/>
  <c r="C28" i="81"/>
  <c r="B28" i="81"/>
  <c r="D27" i="81"/>
  <c r="C27" i="81"/>
  <c r="B27" i="81"/>
  <c r="D15" i="81"/>
  <c r="D29" i="81" s="1"/>
  <c r="C12" i="81"/>
  <c r="C26" i="81" s="1"/>
  <c r="B12" i="81"/>
  <c r="B26" i="81" s="1"/>
  <c r="D12" i="81" l="1"/>
  <c r="D26" i="81" s="1"/>
  <c r="B58" i="81"/>
  <c r="D59" i="81"/>
  <c r="D42" i="81"/>
  <c r="C92" i="81"/>
  <c r="C58" i="81"/>
  <c r="D61" i="81"/>
  <c r="B92" i="81"/>
  <c r="B119" i="81" s="1"/>
  <c r="C119" i="81"/>
  <c r="C145" i="81"/>
  <c r="B145" i="81"/>
  <c r="D34" i="81"/>
  <c r="D58" i="81" s="1"/>
  <c r="D92" i="81" l="1"/>
  <c r="D119" i="81" s="1"/>
  <c r="D144" i="79"/>
  <c r="C144" i="79"/>
  <c r="B144" i="79"/>
  <c r="D137" i="79"/>
  <c r="D138" i="79" s="1"/>
  <c r="C137" i="79"/>
  <c r="C138" i="79" s="1"/>
  <c r="B137" i="79"/>
  <c r="B138" i="79" s="1"/>
  <c r="D127" i="79"/>
  <c r="D145" i="79" s="1"/>
  <c r="C127" i="79"/>
  <c r="B127" i="79"/>
  <c r="D118" i="79"/>
  <c r="C118" i="79"/>
  <c r="B118" i="79"/>
  <c r="B113" i="79"/>
  <c r="D112" i="79"/>
  <c r="D113" i="79" s="1"/>
  <c r="C112" i="79"/>
  <c r="C113" i="79" s="1"/>
  <c r="B112" i="79"/>
  <c r="D102" i="79"/>
  <c r="C102" i="79"/>
  <c r="B102" i="79"/>
  <c r="C64" i="79"/>
  <c r="B64" i="79"/>
  <c r="C63" i="79"/>
  <c r="B63" i="79"/>
  <c r="C62" i="79"/>
  <c r="B62" i="79"/>
  <c r="C61" i="79"/>
  <c r="B61" i="79"/>
  <c r="D60" i="79"/>
  <c r="C60" i="79"/>
  <c r="B60" i="79"/>
  <c r="C59" i="79"/>
  <c r="B59" i="79"/>
  <c r="D48" i="79"/>
  <c r="D64" i="79" s="1"/>
  <c r="D47" i="79"/>
  <c r="D46" i="79"/>
  <c r="D45" i="79"/>
  <c r="C42" i="79"/>
  <c r="B42" i="79"/>
  <c r="D39" i="79"/>
  <c r="D38" i="79"/>
  <c r="D37" i="79"/>
  <c r="D35" i="79"/>
  <c r="C34" i="79"/>
  <c r="C58" i="79" s="1"/>
  <c r="B34" i="79"/>
  <c r="C31" i="79"/>
  <c r="B31" i="79"/>
  <c r="C30" i="79"/>
  <c r="B30" i="79"/>
  <c r="C29" i="79"/>
  <c r="B29" i="79"/>
  <c r="C28" i="79"/>
  <c r="B28" i="79"/>
  <c r="C27" i="79"/>
  <c r="B27" i="79"/>
  <c r="C26" i="79"/>
  <c r="B26" i="79"/>
  <c r="D16" i="79"/>
  <c r="D15" i="79"/>
  <c r="D12" i="79"/>
  <c r="D11" i="79"/>
  <c r="D10" i="79"/>
  <c r="D31" i="79" s="1"/>
  <c r="D9" i="79"/>
  <c r="D30" i="79" s="1"/>
  <c r="D8" i="79"/>
  <c r="D7" i="79"/>
  <c r="D28" i="79" s="1"/>
  <c r="D6" i="79"/>
  <c r="D27" i="79" s="1"/>
  <c r="D5" i="79"/>
  <c r="D42" i="79" l="1"/>
  <c r="B92" i="79"/>
  <c r="B119" i="79" s="1"/>
  <c r="B58" i="79"/>
  <c r="D62" i="79"/>
  <c r="D59" i="79"/>
  <c r="D29" i="79"/>
  <c r="D63" i="79"/>
  <c r="D26" i="79"/>
  <c r="D58" i="79" s="1"/>
  <c r="D61" i="79"/>
  <c r="C145" i="79"/>
  <c r="B145" i="79"/>
  <c r="C92" i="79"/>
  <c r="C119" i="79" s="1"/>
  <c r="D34" i="79"/>
  <c r="D92" i="79" s="1"/>
  <c r="D119" i="79" s="1"/>
  <c r="D144" i="78" l="1"/>
  <c r="C144" i="78"/>
  <c r="B144" i="78"/>
  <c r="B138" i="78"/>
  <c r="D137" i="78"/>
  <c r="D138" i="78" s="1"/>
  <c r="C137" i="78"/>
  <c r="C138" i="78" s="1"/>
  <c r="B137" i="78"/>
  <c r="D127" i="78"/>
  <c r="D145" i="78" s="1"/>
  <c r="C127" i="78"/>
  <c r="B127" i="78"/>
  <c r="D118" i="78"/>
  <c r="C118" i="78"/>
  <c r="B118" i="78"/>
  <c r="D112" i="78"/>
  <c r="D113" i="78" s="1"/>
  <c r="C112" i="78"/>
  <c r="C113" i="78" s="1"/>
  <c r="B112" i="78"/>
  <c r="B113" i="78" s="1"/>
  <c r="D102" i="78"/>
  <c r="C102" i="78"/>
  <c r="B102" i="78"/>
  <c r="D96" i="78"/>
  <c r="B96" i="78"/>
  <c r="C64" i="78"/>
  <c r="B64" i="78"/>
  <c r="C63" i="78"/>
  <c r="B63" i="78"/>
  <c r="C62" i="78"/>
  <c r="B62" i="78"/>
  <c r="C61" i="78"/>
  <c r="B61" i="78"/>
  <c r="D60" i="78"/>
  <c r="C60" i="78"/>
  <c r="B60" i="78"/>
  <c r="C59" i="78"/>
  <c r="B59" i="78"/>
  <c r="D48" i="78"/>
  <c r="D64" i="78" s="1"/>
  <c r="D47" i="78"/>
  <c r="D46" i="78"/>
  <c r="D45" i="78"/>
  <c r="C42" i="78"/>
  <c r="B42" i="78"/>
  <c r="D39" i="78"/>
  <c r="D63" i="78" s="1"/>
  <c r="D38" i="78"/>
  <c r="D37" i="78"/>
  <c r="D61" i="78" s="1"/>
  <c r="D35" i="78"/>
  <c r="C34" i="78"/>
  <c r="B34" i="78"/>
  <c r="C31" i="78"/>
  <c r="B31" i="78"/>
  <c r="C30" i="78"/>
  <c r="B30" i="78"/>
  <c r="C29" i="78"/>
  <c r="B29" i="78"/>
  <c r="C28" i="78"/>
  <c r="B28" i="78"/>
  <c r="C27" i="78"/>
  <c r="B27" i="78"/>
  <c r="C26" i="78"/>
  <c r="B26" i="78"/>
  <c r="D16" i="78"/>
  <c r="D15" i="78"/>
  <c r="D12" i="78"/>
  <c r="D11" i="78"/>
  <c r="D10" i="78"/>
  <c r="D31" i="78" s="1"/>
  <c r="D9" i="78"/>
  <c r="D8" i="78"/>
  <c r="D7" i="78"/>
  <c r="D28" i="78" s="1"/>
  <c r="D6" i="78"/>
  <c r="D27" i="78" s="1"/>
  <c r="D5" i="78"/>
  <c r="C58" i="78" l="1"/>
  <c r="D62" i="78"/>
  <c r="D30" i="78"/>
  <c r="C145" i="78"/>
  <c r="D26" i="78"/>
  <c r="D29" i="78"/>
  <c r="D42" i="78"/>
  <c r="B145" i="78"/>
  <c r="B92" i="78"/>
  <c r="B119" i="78" s="1"/>
  <c r="B58" i="78"/>
  <c r="D59" i="78"/>
  <c r="C92" i="78"/>
  <c r="C119" i="78" s="1"/>
  <c r="D34" i="78"/>
  <c r="D92" i="78" s="1"/>
  <c r="D119" i="78" s="1"/>
  <c r="D58" i="78" l="1"/>
</calcChain>
</file>

<file path=xl/sharedStrings.xml><?xml version="1.0" encoding="utf-8"?>
<sst xmlns="http://schemas.openxmlformats.org/spreadsheetml/2006/main" count="4088" uniqueCount="937">
  <si>
    <t>#</t>
  </si>
  <si>
    <t>Megnevezés</t>
  </si>
  <si>
    <t>Eredeti előirányzat</t>
  </si>
  <si>
    <t>Módosított előirányzat</t>
  </si>
  <si>
    <t>Kötelezettségvállalás, más fizetési kötelezettség - Költségvetési évben esedékes</t>
  </si>
  <si>
    <t>Kötelezettségvállalás, más fizetési kötelezettség - Költségvetési évben esedékes végleges</t>
  </si>
  <si>
    <t>Kötelezettségvállalás, más fizetési kötelezettség - Költségvetési évet követően esedékes</t>
  </si>
  <si>
    <t>Kötelezettségvállalás, más fizetési kötelezettség - Költségvetési évet követően esedékes végleges</t>
  </si>
  <si>
    <t>Teljesítés</t>
  </si>
  <si>
    <t>01</t>
  </si>
  <si>
    <t>Törvény szerinti illetmények, munkabérek (K1101)</t>
  </si>
  <si>
    <t>03</t>
  </si>
  <si>
    <t>Céljuttatás, projektprémium (K1103)</t>
  </si>
  <si>
    <t>06</t>
  </si>
  <si>
    <t>Jubileumi jutalom (K1106)</t>
  </si>
  <si>
    <t>07</t>
  </si>
  <si>
    <t>Béren kívüli juttatások (K1107)</t>
  </si>
  <si>
    <t>09</t>
  </si>
  <si>
    <t>Közlekedési költségtérítés (K1109)</t>
  </si>
  <si>
    <t>10</t>
  </si>
  <si>
    <t>Egyéb költségtérítések (K1110)</t>
  </si>
  <si>
    <t>13</t>
  </si>
  <si>
    <t>Foglalkoztatottak egyéb személyi juttatásai (&gt;=14) (K1113)</t>
  </si>
  <si>
    <t>15</t>
  </si>
  <si>
    <t>Foglalkoztatottak személyi juttatásai (=01+…+13) (K11)</t>
  </si>
  <si>
    <t>16</t>
  </si>
  <si>
    <t>Választott tisztségviselők juttatásai (K121)</t>
  </si>
  <si>
    <t>17</t>
  </si>
  <si>
    <t>Munkavégzésre irányuló egyéb jogviszonyban nem saját foglalkoztatottnak fizetett juttatások (K122)</t>
  </si>
  <si>
    <t>18</t>
  </si>
  <si>
    <t>Egyéb külső személyi juttatások (K123)</t>
  </si>
  <si>
    <t>19</t>
  </si>
  <si>
    <t>Külső személyi juttatások (=16+17+18) (K12)</t>
  </si>
  <si>
    <t>20</t>
  </si>
  <si>
    <t>Személyi juttatások (=15+19) (K1)</t>
  </si>
  <si>
    <t>21</t>
  </si>
  <si>
    <t>Munkaadókat terhelő járulékok és szociális hozzájárulási adó (=22+…+27) (K2)</t>
  </si>
  <si>
    <t>22</t>
  </si>
  <si>
    <t>ebből: szociális hozzájárulási adó (K2)</t>
  </si>
  <si>
    <t>25</t>
  </si>
  <si>
    <t>ebből: táppénz hozzájárulás (K2)</t>
  </si>
  <si>
    <t>27</t>
  </si>
  <si>
    <t>ebből: munkáltatót terhelő személyi jövedelemadó (K2)</t>
  </si>
  <si>
    <t>28</t>
  </si>
  <si>
    <t>Szakmai anyagok beszerzése (K311)</t>
  </si>
  <si>
    <t>29</t>
  </si>
  <si>
    <t>Üzemeltetési anyagok beszerzése (K312)</t>
  </si>
  <si>
    <t>31</t>
  </si>
  <si>
    <t>Készletbeszerzés (=28+29+30) (K31)</t>
  </si>
  <si>
    <t>32</t>
  </si>
  <si>
    <t>Informatikai szolgáltatások igénybevétele (K321)</t>
  </si>
  <si>
    <t>33</t>
  </si>
  <si>
    <t>Egyéb kommunikációs szolgáltatások (K322)</t>
  </si>
  <si>
    <t>34</t>
  </si>
  <si>
    <t>Kommunikációs szolgáltatások (=32+33) (K32)</t>
  </si>
  <si>
    <t>35</t>
  </si>
  <si>
    <t>Közüzemi díjak (K331)</t>
  </si>
  <si>
    <t>36</t>
  </si>
  <si>
    <t>Vásárolt élelmezés (K332)</t>
  </si>
  <si>
    <t>39</t>
  </si>
  <si>
    <t>Karbantartási, kisjavítási szolgáltatások (K334)</t>
  </si>
  <si>
    <t>40</t>
  </si>
  <si>
    <t>Közvetített szolgáltatások  (&gt;=41) (K335)</t>
  </si>
  <si>
    <t>41</t>
  </si>
  <si>
    <t>ebből: államháztartáson belül (K335)</t>
  </si>
  <si>
    <t>43</t>
  </si>
  <si>
    <t>Egyéb szolgáltatások (&gt;=44) (K337)</t>
  </si>
  <si>
    <t>44</t>
  </si>
  <si>
    <t>ebből: biztosítási díjak (K337)</t>
  </si>
  <si>
    <t>45</t>
  </si>
  <si>
    <t>Szolgáltatási kiadások (=35+36+37+39+40+42+43) (K33)</t>
  </si>
  <si>
    <t>46</t>
  </si>
  <si>
    <t>Kiküldetések kiadásai (K341)</t>
  </si>
  <si>
    <t>48</t>
  </si>
  <si>
    <t>Kiküldetések, reklám- és propagandakiadások (=46+47) (K34)</t>
  </si>
  <si>
    <t>49</t>
  </si>
  <si>
    <t>Működési célú előzetesen felszámított általános forgalmi adó (K351)</t>
  </si>
  <si>
    <t>50</t>
  </si>
  <si>
    <t>Fizetendő általános forgalmi adó  (K352)</t>
  </si>
  <si>
    <t>58</t>
  </si>
  <si>
    <t>Egyéb dologi kiadások (K355)</t>
  </si>
  <si>
    <t>59</t>
  </si>
  <si>
    <t>Különféle befizetések és egyéb dologi kiadások (=49+50+51+54+58) (K35)</t>
  </si>
  <si>
    <t>60</t>
  </si>
  <si>
    <t>Dologi kiadások (=31+34+45+48+59) (K3)</t>
  </si>
  <si>
    <t>100</t>
  </si>
  <si>
    <t>Egyéb nem intézményi ellátások (&gt;=101+…+119) (K48)</t>
  </si>
  <si>
    <t>116</t>
  </si>
  <si>
    <t>ebből: köztemetés [Szoctv. 48.§] (K48)</t>
  </si>
  <si>
    <t>117</t>
  </si>
  <si>
    <t>ebből: települési támogatás [Szoctv. 45. §], (K48)</t>
  </si>
  <si>
    <t>120</t>
  </si>
  <si>
    <t>Ellátottak pénzbeli juttatásai (=61+62+73+74+85+94+97+100) (K4)</t>
  </si>
  <si>
    <t>123</t>
  </si>
  <si>
    <t>A helyi önkormányzatok előző évi elszámolásából származó kiadások (K5021)</t>
  </si>
  <si>
    <t>126</t>
  </si>
  <si>
    <t>Elvonások és befizetések (=123+124+125) (K502)</t>
  </si>
  <si>
    <t>150</t>
  </si>
  <si>
    <t>Egyéb működési célú támogatások államháztartáson belülre (=151+…+160) (K506)</t>
  </si>
  <si>
    <t>151</t>
  </si>
  <si>
    <t>ebből: központi költségvetési szervek (K506)</t>
  </si>
  <si>
    <t>158</t>
  </si>
  <si>
    <t>ebből: társulások és költségvetési szerveik (K506)</t>
  </si>
  <si>
    <t>178</t>
  </si>
  <si>
    <t>Egyéb működési célú támogatások államháztartáson kívülre (=179+…+188) (K512)</t>
  </si>
  <si>
    <t>181</t>
  </si>
  <si>
    <t>ebből: egyéb civil szervezetek (K512)</t>
  </si>
  <si>
    <t>185</t>
  </si>
  <si>
    <t>ebből: önkormányzati többségi tulajdonú nem pénzügyi vállalkozások (K512)</t>
  </si>
  <si>
    <t>190</t>
  </si>
  <si>
    <t>Egyéb működési célú kiadások (=121+126+127+128+139+150+161+163+175+176+177+178+189) (K5)</t>
  </si>
  <si>
    <t>192</t>
  </si>
  <si>
    <t>Ingatlanok beszerzése, létesítése (&gt;=193) (K62)</t>
  </si>
  <si>
    <t>195</t>
  </si>
  <si>
    <t>Egyéb tárgyi eszközök beszerzése, létesítése (K64)</t>
  </si>
  <si>
    <t>200</t>
  </si>
  <si>
    <t>Beruházási célú előzetesen felszámított általános forgalmi adó (K67)</t>
  </si>
  <si>
    <t>201</t>
  </si>
  <si>
    <t>Beruházások (=191+192+194+195+196+198+200) (K6)</t>
  </si>
  <si>
    <t>202</t>
  </si>
  <si>
    <t>Ingatlanok felújítása (K71)</t>
  </si>
  <si>
    <t>204</t>
  </si>
  <si>
    <t>Egyéb tárgyi eszközök felújítása  (K73)</t>
  </si>
  <si>
    <t>205</t>
  </si>
  <si>
    <t>Felújítási célú előzetesen felszámított általános forgalmi adó (K74)</t>
  </si>
  <si>
    <t>206</t>
  </si>
  <si>
    <t>Felújítások (=202+...+205) (K7)</t>
  </si>
  <si>
    <t>269</t>
  </si>
  <si>
    <t>Költségvetési kiadások (=20+21+60+120+190+201+206+268) (K1-K8)</t>
  </si>
  <si>
    <t>Követelés - Költségvetési évben esedékes</t>
  </si>
  <si>
    <t>Követelés - Költségvetési évet követően esedékes</t>
  </si>
  <si>
    <t>Helyi önkormányzatok működésének általános támogatása (B111)</t>
  </si>
  <si>
    <t>02</t>
  </si>
  <si>
    <t>Települési önkormányzatok egyes köznevelési feladatainak támogatása (B112)</t>
  </si>
  <si>
    <t>Települési önkormányzatok egyes szociális és gyermekjóléti feladatainak támogatása (B1131)</t>
  </si>
  <si>
    <t>04</t>
  </si>
  <si>
    <t>Települési önkormányzatok gyermekétkeztetési feladatainak támogatása  (B1132)</t>
  </si>
  <si>
    <t>05</t>
  </si>
  <si>
    <t>Települési önkormányzatok szociális, gyermekjóléti  és gyermekétkeztetési feladatainak támogatása (03+04) (B113)</t>
  </si>
  <si>
    <t>Települési önkormányzatok kulturális feladatainak támogatása (B114)</t>
  </si>
  <si>
    <t>Működési célú költségvetési támogatások és kiegészítő támogatások (B115)</t>
  </si>
  <si>
    <t>08</t>
  </si>
  <si>
    <t>Elszámolásból származó bevételek (B116)</t>
  </si>
  <si>
    <t>Önkormányzatok működési támogatásai (=01+02+05+06+07+08) (B11)</t>
  </si>
  <si>
    <t>Egyéb működési célú támogatások bevételei államháztartáson belülről (=35+…+44) (B16)</t>
  </si>
  <si>
    <t>38</t>
  </si>
  <si>
    <t>ebből: egyéb fejezeti kezelésű előirányzatok (B16)</t>
  </si>
  <si>
    <t>ebből: társadalombiztosítás pénzügyi alapjai (B16)</t>
  </si>
  <si>
    <t>ebből: elkülönített állami pénzalapok (B16)</t>
  </si>
  <si>
    <t>ebből: helyi önkormányzatok és költségvetési szerveik (B16)</t>
  </si>
  <si>
    <t>Működési célú támogatások államháztartáson belülről (=09+...+12+23+34) (B1)</t>
  </si>
  <si>
    <t>Felhalmozási célú önkormányzati támogatások (B21)</t>
  </si>
  <si>
    <t>70</t>
  </si>
  <si>
    <t>Egyéb felhalmozási célú támogatások bevételei államháztartáson belülről (=71+…+80) (B25)</t>
  </si>
  <si>
    <t>74</t>
  </si>
  <si>
    <t>ebből: egyéb fejezeti kezelésű előirányzatok (B25)</t>
  </si>
  <si>
    <t>81</t>
  </si>
  <si>
    <t>Felhalmozási célú támogatások államháztartáson belülről (=46+47+48+59+70) (B2)</t>
  </si>
  <si>
    <t>82</t>
  </si>
  <si>
    <t>Magánszemélyek jövedelemadói (=83+84) (B311)</t>
  </si>
  <si>
    <t>84</t>
  </si>
  <si>
    <t>ebből: termőföld bérbeadásából származó jövedelem utáni személyi jövedelemadó (B311)</t>
  </si>
  <si>
    <t>93</t>
  </si>
  <si>
    <t>Jövedelemadók (=82+85) (B31)</t>
  </si>
  <si>
    <t>109</t>
  </si>
  <si>
    <t>Vagyoni tipusú adók (=110+…+115) (B34)</t>
  </si>
  <si>
    <t>110</t>
  </si>
  <si>
    <t>ebből: építményadó  (B34)</t>
  </si>
  <si>
    <t>111</t>
  </si>
  <si>
    <t>ebből: magánszemélyek kommunális adója (B34)</t>
  </si>
  <si>
    <t>Értékesítési és forgalmi adók (=117+…+136) (B351)</t>
  </si>
  <si>
    <t>ebből: állandó jelleggel végzett iparűzési tevékenység után fizetett helyi iparűzési adó (B351)</t>
  </si>
  <si>
    <t>164</t>
  </si>
  <si>
    <t>Termékek és szolgáltatások adói (=116+137+141+142+147)  (B35)</t>
  </si>
  <si>
    <t>165</t>
  </si>
  <si>
    <t>Egyéb közhatalmi bevételek (&gt;=166+…+183) (B36)</t>
  </si>
  <si>
    <t>184</t>
  </si>
  <si>
    <t>Közhatalmi bevételek  (=93+94+104+109+164+165) (B3)</t>
  </si>
  <si>
    <t>Készletértékesítés ellenértéke (B401)</t>
  </si>
  <si>
    <t>186</t>
  </si>
  <si>
    <t>Szolgáltatások ellenértéke (&gt;=187+188) (B402)</t>
  </si>
  <si>
    <t>187</t>
  </si>
  <si>
    <t>ebből:tárgyi eszközök bérbeadásából származó bevétel (B402)</t>
  </si>
  <si>
    <t>189</t>
  </si>
  <si>
    <t>Közvetített szolgáltatások ellenértéke  (&gt;=190) (B403)</t>
  </si>
  <si>
    <t>ebből: államháztartáson belül (B403)</t>
  </si>
  <si>
    <t>198</t>
  </si>
  <si>
    <t>Ellátási díjak (B405)</t>
  </si>
  <si>
    <t>199</t>
  </si>
  <si>
    <t>Kiszámlázott általános forgalmi adó (B406)</t>
  </si>
  <si>
    <t>Egyéb kapott (járó) kamatok és kamatjellegű bevételek (&gt;=205+206+207) (B4082)</t>
  </si>
  <si>
    <t>208</t>
  </si>
  <si>
    <t>Kamatbevételek és más nyereségjellegű bevételek (=201+204) (B408)</t>
  </si>
  <si>
    <t>217</t>
  </si>
  <si>
    <t>Egyéb működési bevételek (&gt;=218+219) (B411)</t>
  </si>
  <si>
    <t>220</t>
  </si>
  <si>
    <t>Működési bevételek (=185+186+189+191+198+199+200+208+215+216+217) (B4)</t>
  </si>
  <si>
    <t>245</t>
  </si>
  <si>
    <t>Egyéb működési célú átvett pénzeszközök (=246+…+256) (B65)</t>
  </si>
  <si>
    <t>249</t>
  </si>
  <si>
    <t>ebből: háztartások (B65)</t>
  </si>
  <si>
    <t>252</t>
  </si>
  <si>
    <t>ebből:önkormányzati többségi tulajdonú nem pénzügyi vállalkozások (B65)</t>
  </si>
  <si>
    <t>257</t>
  </si>
  <si>
    <t>Működési célú átvett pénzeszközök (=232+...+235+245) (B6)</t>
  </si>
  <si>
    <t>284</t>
  </si>
  <si>
    <t>Költségvetési bevételek (=45+81+184+220+231+257+283) (B1-B7)</t>
  </si>
  <si>
    <t>Államháztartáson belüli megelőlegezések visszafizetése (K914)</t>
  </si>
  <si>
    <t>Központi, irányító szervi támogatások folyósítása (K915)</t>
  </si>
  <si>
    <t>Belföldi finanszírozás kiadásai (=06+17+…+23+26) (K91)</t>
  </si>
  <si>
    <t>Finanszírozási kiadások (=27+35+36+37) (K9)</t>
  </si>
  <si>
    <t>Követelés  - Költségvetési évben esedékes</t>
  </si>
  <si>
    <t>11</t>
  </si>
  <si>
    <t>Előző év költségvetési maradványának igénybevétele (B8131)</t>
  </si>
  <si>
    <t>Maradvány igénybevétele (=11+12) (B813)</t>
  </si>
  <si>
    <t>14</t>
  </si>
  <si>
    <t>Államháztartáson belüli megelőlegezések (B814)</t>
  </si>
  <si>
    <t>Központi, irányító szervi támogatás (B816)</t>
  </si>
  <si>
    <t>Belföldi finanszírozás bevételei (=04+10+13+…+18+21) (B81)</t>
  </si>
  <si>
    <t>Finanszírozási bevételek (=22+28+29+30) (B8)</t>
  </si>
  <si>
    <t>Összesen</t>
  </si>
  <si>
    <t>011130 Önkormányzatok és önkormányzati hivatalok jogalkotó és általános igazgatási tevékenysége</t>
  </si>
  <si>
    <t>011220 Adó-, vám- és jövedéki igazgatás</t>
  </si>
  <si>
    <t>013320 Köztemető-fenntartás és -működtetés</t>
  </si>
  <si>
    <t>013350 Az önkormányzati vagyonnal való gazdálkodással kapcsolatos feladatok</t>
  </si>
  <si>
    <t>013390 Egyéb kiegészítő szolgáltatások</t>
  </si>
  <si>
    <t>018010 Önkormányzatok elszámolásai a központi költségvetéssel</t>
  </si>
  <si>
    <t>018030 Támogatási célú finanszírozási műveletek</t>
  </si>
  <si>
    <t>041232 Start-munka program - Téli közfoglalkoztatás</t>
  </si>
  <si>
    <t>045160 Közutak, hidak, alagutak üzemeltetése, fenntartása</t>
  </si>
  <si>
    <t>047410 Ár- és belvízvédelemmel összefüggő tevékenységek</t>
  </si>
  <si>
    <t>063080 Vízellátással kapcsolatos közmű építése, fenntartása, üzemeltetése</t>
  </si>
  <si>
    <t>064010 Közvilágítás</t>
  </si>
  <si>
    <t>066010 Zöldterület-kezelés</t>
  </si>
  <si>
    <t>066020 Város-, községgazdálkodási egyéb szolgáltatások</t>
  </si>
  <si>
    <t>072111 Háziorvosi alapellátás</t>
  </si>
  <si>
    <t>072311 Fogorvosi alapellátás</t>
  </si>
  <si>
    <t>072312 Fogorvosi ügyeleti ellátás</t>
  </si>
  <si>
    <t>074031 Család és nővédelmi egészségügyi gondozás</t>
  </si>
  <si>
    <t>074032 Ifjúság-egészségügyi gondozás</t>
  </si>
  <si>
    <t>081045 Szabadidősport- (rekreációs sport-) tevékenység és támogatása</t>
  </si>
  <si>
    <t>082091 Közművelődés - közösségi és társadalmi részvétel fejlesztése</t>
  </si>
  <si>
    <t>084031 Civil szervezetek működési támogatása</t>
  </si>
  <si>
    <t>091110 Óvodai nevelés, ellátás szakmai feladatai</t>
  </si>
  <si>
    <t>091140 Óvodai nevelés, ellátás működtetési feladatai</t>
  </si>
  <si>
    <t>096015 Gyermekétkeztetés köznevelési intézményben</t>
  </si>
  <si>
    <t>096025 Munkahelyi étkeztetés köznevelési intézményben</t>
  </si>
  <si>
    <t>104037 Intézményen kívüli gyermekétkeztetés</t>
  </si>
  <si>
    <t>104042 Család és gyermekjóléti szolgáltatások</t>
  </si>
  <si>
    <t>107055 Falugondnoki, tanyagondnoki szolgáltatás</t>
  </si>
  <si>
    <t>107060 Egyéb szociális pénzbeli és természetbeni ellátások, támogatások</t>
  </si>
  <si>
    <t>Egyéb szolgáltatások (&gt;=44)  (K337)</t>
  </si>
  <si>
    <t>ebből:önkormányzati többségi tulajdonú nem pénzügyi vállalkozások (K512)</t>
  </si>
  <si>
    <t>288</t>
  </si>
  <si>
    <t>289</t>
  </si>
  <si>
    <t>296</t>
  </si>
  <si>
    <t>Belföldi finanszírozás kiadásai (=275+286+…+292+295)(K91)</t>
  </si>
  <si>
    <t>307</t>
  </si>
  <si>
    <t>Finanszírozási kiadások (=296+304+305+306) (K9)</t>
  </si>
  <si>
    <t>308</t>
  </si>
  <si>
    <t>Kiadások összesen (=269+307) (K1-K9)</t>
  </si>
  <si>
    <t>309</t>
  </si>
  <si>
    <t>Átlagos statisztikai állományi létszám</t>
  </si>
  <si>
    <t>045161 Kerékpárutak üzemeltetése, fenntartása</t>
  </si>
  <si>
    <t>049010 Máshova nem sorolt gazdasági ügyek</t>
  </si>
  <si>
    <t>900020 Önkormányzatok funkcióra nem sorolható bevételei államháztartáson kívülről</t>
  </si>
  <si>
    <t>Települési önkormányzatok gyermekétkeztetési feladatainak támogatása (B1132)</t>
  </si>
  <si>
    <t>Települési önkormányzatok szociális, gyermekjóléti  és gyermekétkeztetési feladatainak támogatása (=03+04) (B113)</t>
  </si>
  <si>
    <t>Közhatalmi bevételek (=93+94+104+109+164+165) (B3)</t>
  </si>
  <si>
    <t>Működési bevételek (=185+186+189+191+198+…+200+208+215+216+217) (B4)</t>
  </si>
  <si>
    <t>ebből: önkormányzati többségi tulajdonú nem pénzügyi vállalkozások (B65)</t>
  </si>
  <si>
    <t>295</t>
  </si>
  <si>
    <t>297</t>
  </si>
  <si>
    <t>Maradvány igénybevétele (=295+296) (B813)</t>
  </si>
  <si>
    <t>298</t>
  </si>
  <si>
    <t>300</t>
  </si>
  <si>
    <t>306</t>
  </si>
  <si>
    <t>Belföldi finanszírozás bevételei (=288+294+297+…+302+305) (B81)</t>
  </si>
  <si>
    <t>315</t>
  </si>
  <si>
    <t>Finanszírozási bevételek (=306+312+313+314) (B8)</t>
  </si>
  <si>
    <t>316</t>
  </si>
  <si>
    <t>Bevételek összesen (284+315) (B1-B8)</t>
  </si>
  <si>
    <t>Összeg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</si>
  <si>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</si>
  <si>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</si>
  <si>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</si>
  <si>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</si>
  <si>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04        Alaptevékenység finanszírozási kiadásai</t>
  </si>
  <si>
    <t>II         Alaptevékenység finanszírozási egyenlege (=03-04)</t>
  </si>
  <si>
    <t>A)        Alaptevékenység maradványa (=±I±II)</t>
  </si>
  <si>
    <t>C)        Összes maradvány (=A+B)</t>
  </si>
  <si>
    <t>D)        Alaptevékenység kötelezettségvállalással terhelt maradványa</t>
  </si>
  <si>
    <t>Létszám fő (Tervezett átlagos statisztikai állományi létszám, éves)</t>
  </si>
  <si>
    <t>Törvény szerinti illetmények, munkabérek</t>
  </si>
  <si>
    <t>Normatív jutalmak, céljuttatás, projektprémium</t>
  </si>
  <si>
    <t>Készenléti, ügyeleti, helyettesítési díj, túlóra, túlszolgálat</t>
  </si>
  <si>
    <t>Végkielégítés, jubileumi jutalom</t>
  </si>
  <si>
    <t>Béren kívüli juttatások</t>
  </si>
  <si>
    <t>Költségtérítések</t>
  </si>
  <si>
    <t>Támogatások</t>
  </si>
  <si>
    <t>Foglalkoztatottak egyéb személyi juttatásai</t>
  </si>
  <si>
    <t>Választott tisztségviselők juttatásai</t>
  </si>
  <si>
    <t>főjegyző, jegyző, aljegyző, címzetes főjegyző, közös önkormányzati hivatal jegyzője</t>
  </si>
  <si>
    <t>I.  besorolási osztály összesen, közszolgálati munkaszerződéssel foglalkoztatott felsőfokú végzettségűek</t>
  </si>
  <si>
    <t>II.  besorolási osztály összesen, közszolgálati munkaszerződéssel foglalkoztatott középfokú végzettségűek</t>
  </si>
  <si>
    <t>26</t>
  </si>
  <si>
    <t>KÖZTISZTVISELŐK, KORMÁNYTISZTVISELŐK, KÜLÖNLEGES JOGÁLLÁSÚ SZERVEK TISZTVISELŐI ÖSSZESEN (=01+…+25)</t>
  </si>
  <si>
    <t>30</t>
  </si>
  <si>
    <t>"A", "B" fizetési osztály összesen</t>
  </si>
  <si>
    <t>"C", "D" fizetési osztály összesen</t>
  </si>
  <si>
    <t>pedagógus I.</t>
  </si>
  <si>
    <t>pedagógus (magasabb) vezetői megbízással</t>
  </si>
  <si>
    <t>KÖZALKALMAZOTTAK ÖSSZESEN (=27+...+39)</t>
  </si>
  <si>
    <t>77</t>
  </si>
  <si>
    <t>fizikai alkalmazott, a költségvetési szerveknél foglalkoztatott egyéb munkavállaló  (fizikai alkalmazott)</t>
  </si>
  <si>
    <t>79</t>
  </si>
  <si>
    <t>közfoglalkoztatott</t>
  </si>
  <si>
    <t>EGYÉB FOGLALKOZTATOTTAK ÖSSZESEN (=74+…+80)</t>
  </si>
  <si>
    <t>90</t>
  </si>
  <si>
    <t>polgármester, főpolgármester</t>
  </si>
  <si>
    <t>91</t>
  </si>
  <si>
    <t>helyi önkormányzati képviselő-testület tagja, megyei közgyűlés tagja</t>
  </si>
  <si>
    <t>92</t>
  </si>
  <si>
    <t>alpolgármester, főpolgármester-helyettes, megyei közgyűlés elnöke, alelnöke</t>
  </si>
  <si>
    <t>VÁLASZTOTT TISZTSÉGVISELŐK ÖSSZESEN (=82+...+92)</t>
  </si>
  <si>
    <t>94</t>
  </si>
  <si>
    <t>FOGLALKOZTATOTTAK ÖSSZESEN (=26+40+51+57+62+67+73+81+93)</t>
  </si>
  <si>
    <t>95</t>
  </si>
  <si>
    <t>Zárólétszám (az időszak végén munkavégzésre irányuló jogviszonyban állók statisztikai állományi létszáma) (fő)</t>
  </si>
  <si>
    <t>96</t>
  </si>
  <si>
    <t>Munkajogi zárólétszám (az időszak végén munkaviszonyban állók létszáma) (fő)</t>
  </si>
  <si>
    <t>Vezetői létszám középfokú végzettséggel</t>
  </si>
  <si>
    <t>Vezetői létszám felsőfokú végzettséggel</t>
  </si>
  <si>
    <t>Vezetői létszám összesen</t>
  </si>
  <si>
    <t>Nem vezetői létszám alapfokú végzettséggel</t>
  </si>
  <si>
    <t>Nem vezetői létszám középfokú végzettséggel</t>
  </si>
  <si>
    <t>Nem vezetői létszám felsőfokú végzettséggel</t>
  </si>
  <si>
    <t>Nem vezetői létszám összesen</t>
  </si>
  <si>
    <t>Létszám összesen</t>
  </si>
  <si>
    <t>a) csoport</t>
  </si>
  <si>
    <t>b) csoport</t>
  </si>
  <si>
    <t>Összesen (01+02)</t>
  </si>
  <si>
    <t>12</t>
  </si>
  <si>
    <t>Egyéb (…)</t>
  </si>
  <si>
    <t>Összesen (04+…+12)</t>
  </si>
  <si>
    <t>Összesen (03+13+26)</t>
  </si>
  <si>
    <t>Köztisztviselők, kormánytisztviselők, különleges jogállású szervek tisztviselői (29+30+31)</t>
  </si>
  <si>
    <t>I. funkció csoport</t>
  </si>
  <si>
    <t>Közalkalmazottak (33+34+35)</t>
  </si>
  <si>
    <t>II. funkció csoport</t>
  </si>
  <si>
    <t>56</t>
  </si>
  <si>
    <t>Munka Törvénykönyve hatálya alá tartozók (57+58+59)</t>
  </si>
  <si>
    <t>- ebből: közfoglalkoztatottak (61+62+63)</t>
  </si>
  <si>
    <t>62</t>
  </si>
  <si>
    <t>64</t>
  </si>
  <si>
    <t>Választott tisztségviselők (65+66+67)</t>
  </si>
  <si>
    <t>65</t>
  </si>
  <si>
    <t>A központi költségvetésből támogatásként rendelkezésre bocsátott összeg</t>
  </si>
  <si>
    <t>Az önkormányzat által az adott célra ténylegesen felhasznált összeg</t>
  </si>
  <si>
    <t>Az önkormányzat által fel nem használt, de a következő évben jogszerűen felhasználható összeg</t>
  </si>
  <si>
    <t>Eltérés (=3-4-5)</t>
  </si>
  <si>
    <t>2. melléklet 1.3.1. A települési önkormányzatok szociális és gyermekjóléti feladatainak egyéb támogatása</t>
  </si>
  <si>
    <t>2. melléklet 1.5.2. Települési önkormányzatok nyilvános könyvtári és közművelődési feladatainak támogatása</t>
  </si>
  <si>
    <t>3. melléklet 2.1.1. Lakossági víz- és csatornaszolgáltatás támogatása</t>
  </si>
  <si>
    <t>3. melléklet 2.2.1. A települési önkormányzatok szociális célú tüzelőanyag vásárlásához kapcsolódó támogatása</t>
  </si>
  <si>
    <t>3. melléklet 2.2.2. Szociális ágazati összevont pótlék és egészségügyi kiegészítő pótlék</t>
  </si>
  <si>
    <t>3. melléklet I. Helyi önkormányzatok működési célú költségvetési támogatásai összesen (7+….+ 26)</t>
  </si>
  <si>
    <t>Mindösszesen (=1+...+6+27+28+29)</t>
  </si>
  <si>
    <t>Költségvetési törvény szerint igényelt támogatás</t>
  </si>
  <si>
    <t>Támogatás évközi változása - Május 15.</t>
  </si>
  <si>
    <t>Támogatás évközi változása - Október 5.</t>
  </si>
  <si>
    <t>Tényleges támogatás</t>
  </si>
  <si>
    <t>Évvégi eltérés (+,-) mutatószám szerinti támogatás (=6-(3+4+5))</t>
  </si>
  <si>
    <t>A 05. űrlap alapján a támogatási jogcímhez kapcsolódó kormányzati funkció szerinti kiadások összege</t>
  </si>
  <si>
    <t>Az önkormányzat által az adott célra december 31-ig ténylegesen felhasznált összeg (6. és 8. oszlop közül a kisebb érték)</t>
  </si>
  <si>
    <t>Többlettámogatás (ha a 7-6+9 &gt;0, akkor 7-6+9; egyébként 0)</t>
  </si>
  <si>
    <t>Visszafizetési kötelezettség (ha a 7-6+9 &lt;0, akkor 7-6+9 abszolútértéke; egyébként 0)</t>
  </si>
  <si>
    <t>1.1.1. A települési  önkormányzatok működésének támogatása 09 01 01 01 00</t>
  </si>
  <si>
    <t>1.1.3. Határátkelőhelyek fenntartásának támogatása 09 01 01 03 00</t>
  </si>
  <si>
    <t>1.2. A települési önkormányzatok egyes köznevelési feladatainak támogatása 09 01 02 00 00</t>
  </si>
  <si>
    <t>1.3.2.1.-1.3.2.2. Egyes szociális és gyermekjóléti feladatok támogatása - család és gyermekjóléti szolgálat/központ 09 01 03 02 01</t>
  </si>
  <si>
    <t>1.3.2.3-1.3.2.15. Egyes szociális és gyermekjóléti feladatok támogatása - család és gyermekjóléti szolgálat/központ kivételével 09 01 03 02 02</t>
  </si>
  <si>
    <t>1.4.1. Intézményi gyermekétkeztetés támogatása 09 01 04 01 00</t>
  </si>
  <si>
    <t>1.4.2. Szünidei étkeztetés támogatása 09 01 04 02 00</t>
  </si>
  <si>
    <t>Összesen  (=1+…+10)</t>
  </si>
  <si>
    <t>1.4.1. Intézményi gyermekétkeztetés támogatása</t>
  </si>
  <si>
    <t>1.4.1. Intézményi gyermekétkeztetés támogatása terhére elszámolt kiadások</t>
  </si>
  <si>
    <t>Az önkormányzat által elszámolható intézményi gyermekétkeztetési támogatás összege</t>
  </si>
  <si>
    <t>Az önkormányzat által egyéb (szociális és köznevelési) támogatással szemben elszámolható kiadás összege</t>
  </si>
  <si>
    <t>- ebből a települési önkormányzatok szociális feladatainak egyéb támogatására elszámolni kívánt összeg</t>
  </si>
  <si>
    <t>Folyósított támogatás önkormányzatnál 2021. évet követően jogszerűen felhasználható része (előleg)</t>
  </si>
  <si>
    <t>Az adott célra jogszerűen felhasznált összeg</t>
  </si>
  <si>
    <t>Előírt visszafizetési kötelezettség összege (=3-4-5)</t>
  </si>
  <si>
    <t>9/2011. (II.15.) Korm.r. alapján 2021. évben folyósított támogatás</t>
  </si>
  <si>
    <t>Az éves központi költségvetésből támogatásként rendelkezésre bocsátott összeg</t>
  </si>
  <si>
    <t>Az önkormányzat  által az adott célra ténylegesen felhasznált összeg 2017-2020 években</t>
  </si>
  <si>
    <t>Az önkormányzat által a 2021. évben és a következő év(ek)ben felhasználható támogatás</t>
  </si>
  <si>
    <t>Az önkormányzat  által az adott célra ténylegesen felhasznált összeg 2021-ben</t>
  </si>
  <si>
    <t>Az önkormányzat  által a következő év(ek)ben felhasználható összeg</t>
  </si>
  <si>
    <t>Visszafizetési kötelezettség - az önkormányzat  által a felhasználási határidőig fel nem használt összeg  (=5-6-7)</t>
  </si>
  <si>
    <t>Önkormányzat által visszafizetett támogatás</t>
  </si>
  <si>
    <t>3. melléklet II.2.c) Belterületi utak, járdák, hidak felújítása (2019. évi beszámoló 11/A. űrlap 39.sor)</t>
  </si>
  <si>
    <t>97</t>
  </si>
  <si>
    <t>2020. év: 3. melléklet II.2.a) Kötelező önkormányzati feladatot ellátó intézmények fejlesztése, felújítása</t>
  </si>
  <si>
    <t>152</t>
  </si>
  <si>
    <t>2021. év: 3. melléklet 3.5. Belterületi utak, járdák, hidak felújítása</t>
  </si>
  <si>
    <t>003.oszlop 05/A űrlap-015 Foglalkoztatottak személyi juttatásai  (K11)</t>
  </si>
  <si>
    <t>004.oszlop 05/A űrlap-019 Külső személyi juttatások  (K12)</t>
  </si>
  <si>
    <t>005.oszlop 05/A űrlap-020 Személyi juttatások összesen  (K1)</t>
  </si>
  <si>
    <t>006.oszlop 05/A űrlap-021 Munkaadókat terhelő járulékok és szociális hozzájárulási adó  (K2)</t>
  </si>
  <si>
    <t>007.oszlop 05/A űrlap-060 Dologi kiadások  (K3)</t>
  </si>
  <si>
    <t>008.oszlop 05/A űrlap-049 Működési célú előzetesen felszámított általános forgalmi adó  (K351)</t>
  </si>
  <si>
    <t>009.oszlop 05/A űrlap-120 Ellátottak pénzbeli juttatásai  (K4)</t>
  </si>
  <si>
    <t>010.oszlop 05/A űrlap-150 Egyéb működési célú támogatások államháztartáson belülre (K506)</t>
  </si>
  <si>
    <t>011.oszlop 05/A űrlap-178 Egyéb működési célú támogatások államháztartáson kívülre  (K512)</t>
  </si>
  <si>
    <t>012.oszlop 05/A űrlap-190 Egyéb működési kiadás  (K5)</t>
  </si>
  <si>
    <t>013.oszlop 05/A űrlap-201 Beruházások  (K6)</t>
  </si>
  <si>
    <t>014.oszlop 05/A űrlap-203 Informatikai eszközök felújítása  (K72)</t>
  </si>
  <si>
    <t>015.oszlop 05/A űrlap-204 Egyéb tárgyi eszközök felújítása  (K73)</t>
  </si>
  <si>
    <t>016.oszlop 05/A űrlap-205 Felújítási célú előzetesen felszámított általános forgalmi adó  (K74)</t>
  </si>
  <si>
    <t>017.oszlop 05/A űrlap-206 Felújítások  (K7)</t>
  </si>
  <si>
    <t>018.oszlop 05/A űrlap-268 Egyéb felhalmozási célú kiadások  (K8)</t>
  </si>
  <si>
    <t>019.oszlop (019 = 033-034-036)  05/A űrlap - 269 Költségvetési kiadások (K1-K8) - 05. űrlap 123 A helyi önkormányzatok előző évi elszámolásából származó kiadások (K5021) - 05. űrlap - 40 Közvetített szolgáltatások (K335)</t>
  </si>
  <si>
    <t>020.oszlop 06/A űrlap-009 Önkormányzatok működési célú támogatásai  (B11)</t>
  </si>
  <si>
    <t>021.oszlop 06/A űrlap-045 Működési célú támogatások államháztartáson belülről  (B1)</t>
  </si>
  <si>
    <t>022.oszlop 06/A űrlap-081 Felhalmozási célú támogatások államháztartáson belülről  (B2)</t>
  </si>
  <si>
    <t>023.oszlop 06/A űrlap-184 Közhatalmi bevételek  (B3)</t>
  </si>
  <si>
    <t>024.oszlop 06/A űrlap-198 Ellátási díjak  (B405)</t>
  </si>
  <si>
    <t>025.oszlop 06/A űrlap-199 Kiszámlázott általános forgalmi adó  (B406)</t>
  </si>
  <si>
    <t>026.oszlop 06/A űrlap-200 Általános forgalmi adó visszatérítése  (B407)</t>
  </si>
  <si>
    <t>027.oszlop 06/A űrlap-208 Kamatbevételek és más nyereségjellegű bevételek  (B408)</t>
  </si>
  <si>
    <t>028.oszlop 06/A űrlap-220 Működési bevételek  (B4)</t>
  </si>
  <si>
    <t>029.oszlop 06/A űrlap-231 Felhalmozási bevételek  (B5)</t>
  </si>
  <si>
    <t>030.oszlop 06/A űrlap-257 Működési célú átvett pénzeszközök  (B6)</t>
  </si>
  <si>
    <t>031.oszlop 06/A űrlap-283 Felhalmozási célú átvett pénzeszközök  (B7)</t>
  </si>
  <si>
    <t>032.oszlop 06/A űrlap-284 Költségvetési bevételek  (B1-B7)</t>
  </si>
  <si>
    <t>033.oszlop 05/A űrlap-269 Költségvetési kiadások (K1-K8)</t>
  </si>
  <si>
    <t>034.oszlop 05/A űrlap-123 A helyi önkormányzatok előző évi elszámolásából származó kiadások (K5021)</t>
  </si>
  <si>
    <t>035.oszlop 05/A űrlap-100 Egyéb nem intézményi ellátások (K48)</t>
  </si>
  <si>
    <t>036.oszlop 05/A űrlap-40 Közvetített szolgáltatások (K335)</t>
  </si>
  <si>
    <t>041232 Start-munka program – Téli közfoglalkoztatás</t>
  </si>
  <si>
    <t>115</t>
  </si>
  <si>
    <t>137</t>
  </si>
  <si>
    <t>142</t>
  </si>
  <si>
    <t>172</t>
  </si>
  <si>
    <t>173</t>
  </si>
  <si>
    <t>175</t>
  </si>
  <si>
    <t>176</t>
  </si>
  <si>
    <t>183</t>
  </si>
  <si>
    <t>193</t>
  </si>
  <si>
    <t>221</t>
  </si>
  <si>
    <t>267</t>
  </si>
  <si>
    <t>082091 Közművelődés – közösségi és társadalmi részvétel fejlesztése</t>
  </si>
  <si>
    <t>279</t>
  </si>
  <si>
    <t>290</t>
  </si>
  <si>
    <t>293</t>
  </si>
  <si>
    <t>333</t>
  </si>
  <si>
    <t>334</t>
  </si>
  <si>
    <t>396</t>
  </si>
  <si>
    <t>398</t>
  </si>
  <si>
    <t>420</t>
  </si>
  <si>
    <t>421</t>
  </si>
  <si>
    <t>431</t>
  </si>
  <si>
    <t>437</t>
  </si>
  <si>
    <t>A 34. sor kivételelével számított összesen (1.+…+33.+35.+ …+436.)</t>
  </si>
  <si>
    <t>438</t>
  </si>
  <si>
    <t>Összesen:</t>
  </si>
  <si>
    <t>11/A és 11/H űrlap 3. oszlopa szerinti érték</t>
  </si>
  <si>
    <t>082091, 082092, 082093 és 082094 kormányzati funkción elszámolt kiadások</t>
  </si>
  <si>
    <t>082061, 082062, 082063, 082064 kormányzati funkción elszámolt kiadások</t>
  </si>
  <si>
    <t>082042, 082043 és 082044 kormányzati funkción elszámolt kiadások</t>
  </si>
  <si>
    <t>082030 kormányzati funkción elszámolt kiadások</t>
  </si>
  <si>
    <t>11/A és 11/H űrlapra másolandó érték (=4+…+7)</t>
  </si>
  <si>
    <t>Önkormányzat nyilatkozik, hogy az 1.5.2. és 1.5.3. jogcímek tekintetében a támogatás 10%-át a Kvtv. szabályai szerint célhoz kötötten használta fel. (igen=1, nem=0)</t>
  </si>
  <si>
    <t>Az egyes oszlopok szerinti kormányzati funkciókon elszámolt kiadások összesen</t>
  </si>
  <si>
    <t>11/A űrlap 3. sor 2. melléklet 1.5.2. Települési önkormányzatok nyilvános könyvtári és a közművelődési feladatainak támogatása</t>
  </si>
  <si>
    <t>082091, 082092, 082093 és 082094 kormányzati funkciókon elszámolt kiadásokból támogatással szemben el nem számolt érték</t>
  </si>
  <si>
    <t>11/A. űrlap 1. sor 3. oszlop - 2. melléklet 1.3.1. A települési önkormányzatok szociális és gyermekjóléti feladatainak egyéb támogatása</t>
  </si>
  <si>
    <t>11/C. űrlap 5. és 6. sora szerinti egyes szociális és gyermekjóléti feladatok támogatására fel nem használt kiadás</t>
  </si>
  <si>
    <t>A 3. melléklet 2.2.2. Szociális ágazati összevont pótlék és egészségügyi kiegészítő pótlék (11/A. űrlap 18. sor 4. oszlopában szereplő) értékéből az egyes szociális és gyermekjóléti feladatokra a család és gyermekjóléti szolgálat/központ kivételével felhasznált része</t>
  </si>
  <si>
    <t>11/E űrlap 7. sor 3. oszlop - 1.4.1. Intézményi gyermekétkeztetés támogatásából erre a szociális célra felhasznált kiadás</t>
  </si>
  <si>
    <t>Támogatási célú finanszírozási műveletek kormányzati funkción átadott kiadások</t>
  </si>
  <si>
    <t>Támogatási célú finanszírozási műveletek kormányzati funkción átadott kiadásokból a 2. melléklet 1.3.1. jogcímen elszámolható egyes szociális és gyermekjóléti, valamint gyermekétkeztetési feladatokra más önkormányzatoknak átadott források</t>
  </si>
  <si>
    <t>Az önkormányzat által az „Ellátottak pénzbeli juttatásai” rovatokon elszámolt kiadások csökkentve a 11/A. űrlap 15. sor 3. melléklet 2.1.6. h) Pénzbeli szociális ellátások kiegészítése támogatás 4. oszlop értékével</t>
  </si>
  <si>
    <t>A 10. sorból a 2. melléklet 1.3.1. támogatással szemben elszámolható kiadások összege</t>
  </si>
  <si>
    <t>Az önkormányzat által a „Lakáshoz jutást segítő támogatások” (061030), a „Lakóingatlan szociális célú bérbeadása, üzemeltetése” (106010), a „Lakásfenntartással, lakhatással összefüggő ellátások” (106020) és az "Egyéb szociális pénzbeli és természetbeni ellátások, támogatások" (107060) kormányzati funkción elszámolt kiadások</t>
  </si>
  <si>
    <t>A 12. sorból a 2. melléklet 1.3.1. támogatással szemben elszámolható kiadások összege</t>
  </si>
  <si>
    <t>A 2. melléklet 1.3.1. támogatásra elszámolható kiadások összesen (=2+5+6+7+9+11+13) csökkentve a 11/A. űrlap 17. sor 3. melléklet 2.2.1. A települési önkormányzatok szociális célú tüzelőanyag vásárlásához kapcsolódó támogatása és a 11/B. űrlap 14. sor 3. melléklet I.8. A települési önkormányzatok szociális célú tüzelőanyag vásárlásához kapcsolódó támogatása soron elszámolt kiadással</t>
  </si>
  <si>
    <t>Az önkormányzat által a 2. melléklet 1.3.1. támogatásra ténylegesen elszámolt kiadás</t>
  </si>
  <si>
    <t>A 11/C. űrlap 1. sor 8. oszlopában figyelembe vehető összeg</t>
  </si>
  <si>
    <t>Ávr. 111. § a) szerinti valamennyi támogatás visszafizetendő összege</t>
  </si>
  <si>
    <t>A települési önkormányzatok szociális feladatainak egyéb támogatásának visszafizetendő összege (Ávr. 111. § g))</t>
  </si>
  <si>
    <t>A 11/C. űrlap 4. során elszámolt 2. melléklet 1.2.3. a pedagógusok minősítéséhez kapcsolódó támogatásból pótigénylés összege elszámolás alapján</t>
  </si>
  <si>
    <t>Kamat alapba számító együttes eltérés összege a 2020. XC. törvény 40. § (3) bekezdése alapján (a 11/C űrlap 2,4,5,6,7,8,9, és 10 sor 11. oszlop értékeinek összege csökkentve ugyanezen sorok 10. oszlopának értékével, növelve a 11/L. űrlap 10. sor 3. oszlopával és csökkentve  a 11/L. űrlap 9. sor 3. oszlopával</t>
  </si>
  <si>
    <t>Kamatalapba számító rendelkezésre bocsátott támogatások összege (a 11/C. űrlap 2,4,5,6,7,8,9 és 10 sorban a 3. oszlop - 11/L. űrlap 13. sor 3. oszlop) és a (a 11/C. űrlap 2,4,5,6,7,8,9 és 10. sorban a 3+4+5. oszlop összege - 11/L. űrlap 13. sor 3. oszlop + 11/L. űrlap 12. sor 3. oszlop + 11/L. űrlap 11. sor 3. oszlop)  közül a nagyobbat kell figyelembe venni</t>
  </si>
  <si>
    <t>Kamat mértéke (0/1/2) Ávr. 112. § (1) - (3)</t>
  </si>
  <si>
    <t>A december 31-ig lemondottak utáni kamat Ávr. 112. § (1) c)</t>
  </si>
  <si>
    <t>Önkormányzat által fizetendő kamat (17+18+19). Fizetendő a 10032000-01034073 számlára!!!!!</t>
  </si>
  <si>
    <t>Önkormányzat tőketartozása összesen (1+3+4+5+6+7+8)</t>
  </si>
  <si>
    <t>A 21. sor szerinti tőketartozás 10032000-01031496 számlára fizetendő része (1+3+4+5+6-visszafizetendő vis maior támogatás+7+8):</t>
  </si>
  <si>
    <t>24</t>
  </si>
  <si>
    <t>Önkormányzat visszafizetési kötelezettsége és fizetendő kamat összesen (20+21)</t>
  </si>
  <si>
    <t>Előző időszak</t>
  </si>
  <si>
    <t>Módosítások (+/-)</t>
  </si>
  <si>
    <t>Tárgyi időszak</t>
  </si>
  <si>
    <t>A/I/2 Szellemi termékek</t>
  </si>
  <si>
    <t>A/I Immateriális javak (=A/I/1+A/I/2+A/I/3)</t>
  </si>
  <si>
    <t>A/II/1 Ingatlanok és a kapcsolódó vagyoni értékű jogok</t>
  </si>
  <si>
    <t>A/II/2 Gépek, berendezések, felszerelések, járművek</t>
  </si>
  <si>
    <t>A/II/4 Beruházások, felújítások</t>
  </si>
  <si>
    <t>A/II Tárgyi eszközök  (=A/II/1+...+A/II/5)</t>
  </si>
  <si>
    <t>A/III/1 Tartós részesedések (=A/III/1a+…+A/III/1f)</t>
  </si>
  <si>
    <t>A/III/1e - ebből: egyéb tartós részesedések (kivéve befektetési jegyek)</t>
  </si>
  <si>
    <t>A/III Befektetett pénzügyi eszközök (=A/III/1+A/III/2+A/III/3)</t>
  </si>
  <si>
    <t>A) NEMZETI VAGYONBA TARTOZÓ BEFEKTETETT ESZKÖZÖK (=A/I+A/II+A/III+A/IV)</t>
  </si>
  <si>
    <t>B/I/1 Vásárolt készletek</t>
  </si>
  <si>
    <t>B/I Készletek (=B/I/1+…+B/I/5)</t>
  </si>
  <si>
    <t>B) NEMZETI VAGYONBA TARTOZÓ FORGÓESZKÖZÖK (= B/I+B/II)</t>
  </si>
  <si>
    <t>C/II/1 Forintpénztár</t>
  </si>
  <si>
    <t>53</t>
  </si>
  <si>
    <t>C/II Pénztárak, csekkek, betétkönyvek (=C/II/1+C/II/2+C/II/3)</t>
  </si>
  <si>
    <t>54</t>
  </si>
  <si>
    <t>C/III/1 Kincstáron kívüli forintszámlák</t>
  </si>
  <si>
    <t>C/III Forintszámlák (=C/III/1+C/III/2)</t>
  </si>
  <si>
    <t>C) PÉNZESZKÖZÖK (=C/I+…+C/IV)</t>
  </si>
  <si>
    <t>D/I/3 Költségvetési évben esedékes követelések közhatalmi bevételre (=D/I/3a+…+D/I/3f)</t>
  </si>
  <si>
    <t>69</t>
  </si>
  <si>
    <t>D/I/3d - ebből: költségvetési évben esedékes követelések vagyoni típusú adókra</t>
  </si>
  <si>
    <t>D/I/3e - ebből: költségvetési évben esedékes követelések termékek és szolgáltatások adóira</t>
  </si>
  <si>
    <t>71</t>
  </si>
  <si>
    <t>D/I/3f - ebből: költségvetési évben esedékes követelések egyéb közhatalmi bevételekre</t>
  </si>
  <si>
    <t>72</t>
  </si>
  <si>
    <t>D/I/4 Költségvetési évben esedékes követelések működési bevételre (=D/I/4a+…+D/I/4i)</t>
  </si>
  <si>
    <t>73</t>
  </si>
  <si>
    <t>D/I/4a - ebből: költségvetési évben esedékes követelések készletértékesítés ellenértékére, szolgáltatások ellenértékére, közvetített szolgáltatások ellenértékére</t>
  </si>
  <si>
    <t>76</t>
  </si>
  <si>
    <t>D/I/4d - ebből: költségvetési évben esedékes követelések kiszámlázott általános forgalmi adóra</t>
  </si>
  <si>
    <t>104</t>
  </si>
  <si>
    <t>D/I Költségvetési évben esedékes követelések (=D/I/1+…+D/I/8)</t>
  </si>
  <si>
    <t>D/II/3 Költségvetési évet követően esedékes követelések közhatalmi bevételre (=D/II/3a+…+D/II/3f)</t>
  </si>
  <si>
    <t>D/II/3f - ebből: költségvetési évet követően esedékes követelések egyéb közhatalmi bevételekre</t>
  </si>
  <si>
    <t>D/II/4 Költségvetési évet követően esedékes követelések működési bevételre (=D/II/4a+…+D/II/4i)</t>
  </si>
  <si>
    <t>D/II/4a - ebből: költségvetési évet követően esedékes követelések készletértékesítés ellenértékére, szolgáltatások ellenértékére, közvetített szolgáltatások ellenértékére</t>
  </si>
  <si>
    <t>D/II/4d - ebből: költségvetési évet követően esedékes követelések kiszámlázott általános forgalmi adóra</t>
  </si>
  <si>
    <t>145</t>
  </si>
  <si>
    <t>D/II Költségvetési évet követően esedékes követelések (=D/II/1+…+D/II/8)</t>
  </si>
  <si>
    <t>146</t>
  </si>
  <si>
    <t>D/III/1 Adott előlegek (=D/III/1a+…+D/III/1f)</t>
  </si>
  <si>
    <t>D/III/1e - ebből: foglalkoztatottaknak adott előlegek</t>
  </si>
  <si>
    <t>155</t>
  </si>
  <si>
    <t>D/III/4 Forgótőke elszámolása</t>
  </si>
  <si>
    <t>161</t>
  </si>
  <si>
    <t>D/III Követelés jellegű sajátos elszámolások (=D/III/1+…+D/III/9)</t>
  </si>
  <si>
    <t>162</t>
  </si>
  <si>
    <t>D) KÖVETELÉSEK  (=D/I+D/II+D/III)</t>
  </si>
  <si>
    <t>179</t>
  </si>
  <si>
    <t>ESZKÖZÖK ÖSSZESEN (=A+B+C+D+E+F)</t>
  </si>
  <si>
    <t>180</t>
  </si>
  <si>
    <t>G/I  Nemzeti vagyon induláskori értéke</t>
  </si>
  <si>
    <t>182</t>
  </si>
  <si>
    <t>G/III Egyéb eszközök induláskori értéke és változásai</t>
  </si>
  <si>
    <t>G/IV Felhalmozott eredmény</t>
  </si>
  <si>
    <t>G/VI Mérleg szerinti eredmény</t>
  </si>
  <si>
    <t>G/ SAJÁT TŐKE  (= G/I+…+G/VI)</t>
  </si>
  <si>
    <t>215</t>
  </si>
  <si>
    <t>H/II/3 Költségvetési évet követően esedékes kötelezettségek dologi kiadásokra</t>
  </si>
  <si>
    <t>H/II/7 Költségvetési évet követően esedékes kötelezettségek felújításokra</t>
  </si>
  <si>
    <t>225</t>
  </si>
  <si>
    <t>H/II/9 Költségvetési évet követően esedékes kötelezettségek finanszírozási kiadásokra (&gt;=H/II/9a+…+H/II/9j)</t>
  </si>
  <si>
    <t>230</t>
  </si>
  <si>
    <t>H/II/9e - ebből: költségvetési évet követően esedékes kötelezettségek államháztartáson belüli megelőlegezések visszafizetésére</t>
  </si>
  <si>
    <t>236</t>
  </si>
  <si>
    <t>H/II Költségvetési évet követően esedékes kötelezettségek (=H/II/1+…+H/II/9)</t>
  </si>
  <si>
    <t>237</t>
  </si>
  <si>
    <t>H/III/1 Kapott előlegek</t>
  </si>
  <si>
    <t>239</t>
  </si>
  <si>
    <t>H/III/3 Más szervezetet megillető bevételek elszámolása</t>
  </si>
  <si>
    <t>246</t>
  </si>
  <si>
    <t>H/III Kötelezettség jellegű sajátos elszámolások (=H/III/1+…+H/III/10)</t>
  </si>
  <si>
    <t>247</t>
  </si>
  <si>
    <t>H) KÖTELEZETTSÉGEK (=H/I+H/II+H/III)</t>
  </si>
  <si>
    <t>250</t>
  </si>
  <si>
    <t>J/2 Költségek, ráfordítások passzív időbeli elhatárolása</t>
  </si>
  <si>
    <t>251</t>
  </si>
  <si>
    <t>J/3 Halasztott eredményszemléletű bevételek</t>
  </si>
  <si>
    <t>J) PASSZÍV IDŐBELI ELHATÁROLÁSOK (=J/1+J/2+J/3)</t>
  </si>
  <si>
    <t>253</t>
  </si>
  <si>
    <t>FORRÁSOK ÖSSZESEN (=G+H+I+J)</t>
  </si>
  <si>
    <t>01 Közhatalmi eredményszemléletű bevételek</t>
  </si>
  <si>
    <t>02 Eszközök és szolgáltatások értékesítése nettó eredményszemléletű bevételei</t>
  </si>
  <si>
    <t>03 Tevékenység egyéb nettó eredményszemléletű bevételei</t>
  </si>
  <si>
    <t>I Tevékenység nettó eredményszemléletű bevétele (=01+02+03)</t>
  </si>
  <si>
    <t>06 Központi működési célú támogatások eredményszemléletű bevételei</t>
  </si>
  <si>
    <t>07 Egyéb működési célú támogatások eredményszemléletű bevételei</t>
  </si>
  <si>
    <t>08 Felhalmozási célú támogatások eredményszemléletű bevételei</t>
  </si>
  <si>
    <t>09 Különféle egyéb eredményszemléletű bevételek</t>
  </si>
  <si>
    <t>III Egyéb eredményszemléletű bevételek (=06+07+08+09)</t>
  </si>
  <si>
    <t>10 Anyagköltség</t>
  </si>
  <si>
    <t>11 Igénybe vett szolgáltatások értéke</t>
  </si>
  <si>
    <t>13 Eladott (közvetített) szolgáltatások értéke</t>
  </si>
  <si>
    <t>IV Anyagjellegű ráfordítások (=10+11+12+13)</t>
  </si>
  <si>
    <t>14 Bérköltség</t>
  </si>
  <si>
    <t>15 Személyi jellegű egyéb kifizetések</t>
  </si>
  <si>
    <t>16 Bérjárulékok</t>
  </si>
  <si>
    <t>V Személyi jellegű ráfordítások (=14+15+16)</t>
  </si>
  <si>
    <t>VI Értékcsökkenési leírás</t>
  </si>
  <si>
    <t>23</t>
  </si>
  <si>
    <t>VII Egyéb ráfordítások</t>
  </si>
  <si>
    <t>A)  TEVÉKENYSÉGEK EREDMÉNYE (=I±II+III-IV-V-VI-VII)</t>
  </si>
  <si>
    <t>20 Egyéb kapott (járó) kamatok és kamatjellegű eredményszemléletű bevételek</t>
  </si>
  <si>
    <t>VIII Pénzügyi műveletek eredményszemléletű bevételei (=17+18+19+20+21)</t>
  </si>
  <si>
    <t>B)  PÉNZÜGYI MŰVELETEK EREDMÉNYE (=VIII-IX)</t>
  </si>
  <si>
    <t>C)  MÉRLEG SZERINTI EREDMÉNY (=±A±B)</t>
  </si>
  <si>
    <t>Immateriális javak</t>
  </si>
  <si>
    <t>Ingatlanok és kapcsolódó vagyoni értékű jogok</t>
  </si>
  <si>
    <t>Gépek, berendezések, felszerelések, járművek</t>
  </si>
  <si>
    <t>Tenyészállatok</t>
  </si>
  <si>
    <t>Beruházások és felújítások</t>
  </si>
  <si>
    <t>Koncesszióba, vagyonkezelésbe adott eszközök</t>
  </si>
  <si>
    <t>Összesen (=3+4+5+6+7+8)</t>
  </si>
  <si>
    <t>Tárgyévi nyitó állomány (előző évi záró állomány)</t>
  </si>
  <si>
    <t>Immateriális javak beszerzése, nem aktivált beruházások</t>
  </si>
  <si>
    <t>Nem aktivált felújítások</t>
  </si>
  <si>
    <t>Beruházásokból, felújításokból aktivált érték</t>
  </si>
  <si>
    <t>Egyéb növekedés</t>
  </si>
  <si>
    <t>Összes növekedés  (=02+…+07)</t>
  </si>
  <si>
    <t>Hiány, selejtezés, megsemmisülés</t>
  </si>
  <si>
    <t>Egyéb csökkenés</t>
  </si>
  <si>
    <t>Összes csökkenés (=09+…+13)</t>
  </si>
  <si>
    <t>Bruttó érték összesen (=01+08-14)</t>
  </si>
  <si>
    <t>Terv szerinti értékcsökkenés nyitó állománya</t>
  </si>
  <si>
    <t>Terv szerinti értékcsökkenés növekedése</t>
  </si>
  <si>
    <t>Terv szerinti értékcsökkenés csökkenése</t>
  </si>
  <si>
    <t>Terv szerinti értékcsökkenés záró állománya  (=16+17-18)</t>
  </si>
  <si>
    <t>Terven felüli értékcsökkenés növekedés</t>
  </si>
  <si>
    <t>Terven felüli értékcsökkenés visszaírás, kivezetés</t>
  </si>
  <si>
    <t>Értékcsökkenés összesen (=19+23)</t>
  </si>
  <si>
    <t>Eszközök nettó értéke (=15-24)</t>
  </si>
  <si>
    <t>Teljesen (0-ig) leírt eszközök bruttó értéke</t>
  </si>
  <si>
    <t>Nyitó adatok, bekerülési érték</t>
  </si>
  <si>
    <t>Nyitó adatok, értékvesztés</t>
  </si>
  <si>
    <t>Tárgyidőszakban elszámolt értékvesztés</t>
  </si>
  <si>
    <t>Tárgyidőszakban visszaírt értékvesztés</t>
  </si>
  <si>
    <t>Záró adatok, bekerülési érték</t>
  </si>
  <si>
    <t>Záró adatok, értékvesztés</t>
  </si>
  <si>
    <t>Adott előlegek</t>
  </si>
  <si>
    <t>Tartós részesedések</t>
  </si>
  <si>
    <t>Készletek</t>
  </si>
  <si>
    <t>Kincstáron kívüli forintszámlák</t>
  </si>
  <si>
    <t>Követelések a követelés jellegű sajátos elszámolások kivételével</t>
  </si>
  <si>
    <t>Összesen (=01+…+10)</t>
  </si>
  <si>
    <t>Betegszabadsággal összefüggő munkáltatói kifizetés</t>
  </si>
  <si>
    <t>Betegszabadsággal összefüggő kifizetésben részesülők száma</t>
  </si>
  <si>
    <t>A költségvetési év január hónapban elszámolt, a megelőző év december hónapra járó bruttó személyi juttatás (az adó- és járuléklevonások január hónapot követően teljesített összegével együtt)</t>
  </si>
  <si>
    <t>A költségvetési év január hónapban elszámolt, a megelőző év december hónapra járó bruttó személyi juttatás járulékai (a járulékok január hónapot követően teljesített összegével együtt)</t>
  </si>
  <si>
    <t>A költségvetési évet követő év január hónapban elszámolt és január 15-ig pénzügyileg teljesült, a költségvetési év december hónapra járó bruttó személyi juttatás</t>
  </si>
  <si>
    <t>A költségvetési évet követő év január hónapban elszámolt és január 15-ig pénzügyileg teljesült, a költségvetési év december hónapra járó bruttó személyi juttatás járulékai (a járulékok január hónapot követően teljesített összegével együtt)</t>
  </si>
  <si>
    <t>A költségvetési év január hónapban elszámolt, a megelőző év december havi szociális hozzájárulási adó összege (a szociális hozzájárulási adó január hónapot követően teljesített összegével együtt)</t>
  </si>
  <si>
    <t>5%-os kulcsú áfa-adóalap összege</t>
  </si>
  <si>
    <t>18%-os kulcsú áfa-adóalap összege</t>
  </si>
  <si>
    <t>27%-os kulcsú áfa-adóalap összege</t>
  </si>
  <si>
    <t>12%-os kulcsú kompenzációs felár</t>
  </si>
  <si>
    <t>Fordított általános forgalmi adó (=19+20)</t>
  </si>
  <si>
    <t>- ebből: beruházáshoz, felújításhoz kapcsolódó</t>
  </si>
  <si>
    <t>A költségvetési szervek, helyi önkormányzatok, nemzetiségi önkormányzatok, társulások, térségi fejlesztési tanácsok Áht. 10. § (4) bekezdése alapján történő nyilatkozata arról, hogy rendelkeznek-e gazdasági szervezettel (igen=1, nem=2)</t>
  </si>
  <si>
    <t>A gazdasági szervezettel nem rendelkező költségvetési szervek, helyi önkormányzatok, nemzetiségi önkormányzatok, társulások, térségi fejlesztési tanácsok esetén az Áht. 10. § (4) bekezdése alapján a gazdasági szervezet feladatait ellátó szervezet törzskönyvi azonosító (PIR) száma</t>
  </si>
  <si>
    <t>Összeg (a főkönyvben szereplő előjelnek megfelően) Ft-ban</t>
  </si>
  <si>
    <t>A. 32-33. számlák nyitó tárgyidőszaki egyenlege összesen ( =2+3)</t>
  </si>
  <si>
    <t>32. számlák nyitó tárgyidőszaki egyenlege [+32]</t>
  </si>
  <si>
    <t>33. számlák nyitó tárgyidőszaki egyenlege [+(331-3318) + (332-3328)]</t>
  </si>
  <si>
    <t>B. Korrekciós tételek összesen: (5+6+7+8-9-10-11-12-13-14+15-16-23-30-31-32-33-34-35-36+39+42+43+44+45+46+47-50+51-52)</t>
  </si>
  <si>
    <t>Kiadások nyilvántartási ellenszámla  tárgyidőszaki egyenlege [-003]</t>
  </si>
  <si>
    <t>Bevételek nyilvántartási ellenszámla  tárgyidőszaki egyenlege [+005]</t>
  </si>
  <si>
    <t>Előző év költségvetési maradványának igénybevétele teljesítése tárgyidőszaki egyenlege [-0981313]</t>
  </si>
  <si>
    <t>Adott előlegek számla  tárgyidőszaki forgalma összesen [+/-3651]</t>
  </si>
  <si>
    <t>Foglalkoztatottaknak adott előlegek tárgyidőszaki forgalma [+/-36515]</t>
  </si>
  <si>
    <t>Forgótőke elszámolása számla tárgyidőszaki forgalma  [+/-3654]</t>
  </si>
  <si>
    <t>Kapott előlegek tárgyidőszaki forgalma [+/-3671]</t>
  </si>
  <si>
    <t>Túlfizetések, téves és visszajáró befizetések tárgyidőszaki forgalma [+/-36711]</t>
  </si>
  <si>
    <t>Más szervezetet megillető bevételek elszámolása számla tárgyidőszaki forgalma [+/-3673]</t>
  </si>
  <si>
    <t>C. 32-33. számlák számított tárgyidőszaki záró egyenlege (A + B)</t>
  </si>
  <si>
    <t>D. 32-33. számlák főkönyvi kivonat szerinti záró tárgyidőszaki egyenlege [+32 + (331-3318) + (332-3328)]</t>
  </si>
  <si>
    <t>Hahót Község Önkormányzatának összesített 2021. évi beszámolója - 01 - K1-K8. Költségvetési kiadások</t>
  </si>
  <si>
    <t>Hahót Község Önkormányzatának összesített 2021. évi beszámolója - 02 - B1. - B7. Költségvetési bevételek</t>
  </si>
  <si>
    <t>Hahót Község Önkormányzatának összesített 2021. évi beszámolója - 03 - K9. Finanszírozási kiadások</t>
  </si>
  <si>
    <t>Hahót Község Önkormányzatának összesített 2021. évi beszámolója - 04 - B8. Finanszírozási bevételek</t>
  </si>
  <si>
    <t>Hahót Község Önkormányzatának összesített 2021. évi beszámolója - 05/A - Teljesített kiadások kormányzati funkciónként</t>
  </si>
  <si>
    <t>Hahót Község Önkormányzatának összesített 2021. évi beszámolója - 06/A - Teljesített bevételek kormányzati funkciónként</t>
  </si>
  <si>
    <t>Hahót Község Önkormányzatának összesített 2021. évi beszámolója - 07/A - Maradványkimutatás</t>
  </si>
  <si>
    <t>Hahót Község Önkormányzatának összesített 2021. évi beszámolója - 08 - Adatszolgáltatás a személyi juttatások és a foglalkoztatottak, választott tisztségviselők összetételéréről</t>
  </si>
  <si>
    <t>Hahót Község Önkormányzatának összesített 2021. évi beszámolója - 09/A - A létszám funkciócsoportonkénti megoszlása</t>
  </si>
  <si>
    <t>Hahót Község Önkormányzatának összesített 2021. évi beszámolója - 11/A - A helyi önkormányzatok legfeljebb kettő évig felhasználható támogatásainak elszámolása</t>
  </si>
  <si>
    <t>Hahót Község Önkormányzatának összesített 2021. évi beszámolója - 11/C - Az önkormányzatok általános, köznevelési, szociális, gyermekjóléti és gyermekétkeztetési feladataihoz kapcsolódó támogatások elszámolása</t>
  </si>
  <si>
    <t>Hahót Község Önkormányzatának összesített 2021. évi beszámolója - 11/E - 11/C. űrlap 9. sorának elszámolása</t>
  </si>
  <si>
    <t>Hahót Község Önkormányzatának összesített 2021. évi beszámolója - 11/F - A helyi önkormányzatok vis maior támogatásának elszámolása</t>
  </si>
  <si>
    <t>Hahót Község Önkormányzatának összesített 2021. évi beszámolója - 11/H - Kettő évnél hosszabb felhasználási idejű támogatások elszámolása</t>
  </si>
  <si>
    <t>Hahót Község Önkormányzatának összesített 2021. évi beszámolója - 11/I - Az önkormányzat, intézményei, továbbá az önkormányzathoz felösszesített társulások és azok intézményei által teljesített kiadások, bevételek  kormányzati funkciónként</t>
  </si>
  <si>
    <t>Hahót Község Önkormányzatának összesített 2021. évi beszámolója - 11/J - 11/A és 11/H űrlapok egyes sorainak elszámolása</t>
  </si>
  <si>
    <t>Hahót Község Önkormányzatának összesített 2021. évi beszámolója - 11/K - 11/A űrlap 1. sorának elszámolása</t>
  </si>
  <si>
    <t>Hahót Község Önkormányzatának összesített 2021. évi beszámolója - 11/L - A helyi önkormányzatok visszafizetési kötelezettsége, pótlólagos támogatása (Ávr. 111. §), és  a jogtalan igénybevétele után fizetendő ügyleti kamata (Ávr. 112. §)</t>
  </si>
  <si>
    <t>Hahót Község Önkormányzatának összesített 2021. évi beszámolója - 12/A - Mérleg</t>
  </si>
  <si>
    <t>Hahót Község Önkormányzatának összesített 2021. évi beszámolója - 13/A - Eredménykimutatás</t>
  </si>
  <si>
    <t>Hahót Község Önkormányzatának összesített 2021. évi beszámolója - 15/A - Kimutatás az immateriális javak, tárgyi eszközök koncesszióba, vagyonkezelésbe adott eszközök állományának alakulásáról</t>
  </si>
  <si>
    <t>Hahót Község Önkormányzatának összesített 2021. évi beszámolója - 16/A - Az eszközök értékvesztésének alakulása</t>
  </si>
  <si>
    <t>Hahót Község Önkormányzatának összesített 2021. évi beszámolója - 17/A - Tájékoztató adatok</t>
  </si>
  <si>
    <t>Hahót Község Önkormányzatának összesített 2021. évi beszámolója - PK_A - Tárgyidőszaki pénzforgalom levezetése a főkönyvi kivonat adatai alapján</t>
  </si>
  <si>
    <t>Hahót Község Önkormányzatának 2021. évi beszámolója -  01 - K1-K8. Költségvetési kiadások</t>
  </si>
  <si>
    <t>Hahót Község Önkormányzatának 2021. évi beszámolója - 02 - B1. - B7. Költségvetési bevételek</t>
  </si>
  <si>
    <t>Hahót Község Önkormányzatának 2021. évi beszámolója - 03 - K9. Finanszírozási kiadások</t>
  </si>
  <si>
    <t>Hahót Község Önkormányzatának 2021. évi beszámolója - 04 - B8. Finanszírozási bevételek</t>
  </si>
  <si>
    <t>Hahót Község Önkormányzatának 2021. évi beszámolója - 05/A - Teljesített kiadások kormányzati funkciónként</t>
  </si>
  <si>
    <t>Hahót Község Önkormányzatának 2021. évi beszámolója - 06/A - Teljesített bevételek kormányzati funkciónként</t>
  </si>
  <si>
    <t>Hahót Község Önkormányzatának 2021. évi beszámolója - 07/A - Maradványkimutatás</t>
  </si>
  <si>
    <t>Hahót Község Önkormányzatának 2021. évi beszámolója - 08 - Adatszolgáltatás a személyi juttatások és a foglalkoztatottak, választott tisztségviselők összetételéréről</t>
  </si>
  <si>
    <t>Hahót Község Önkormányzatának 2021. évi beszámolója - 09/A - A létszám funkciócsoportonkénti megoszlása</t>
  </si>
  <si>
    <t>Hahót Község Önkormányzatának 2021. évi beszámolója - 11/A - A helyi önkormányzatok legfeljebb kettő évig felhasználható támogatásainak elszámolása</t>
  </si>
  <si>
    <t>Hahót Község Önkormányzatának 2021. évi beszámolója - 11/C - Az önkormányzatok általános, köznevelési, szociális, gyermekjóléti és gyermekétkeztetési feladataihoz kapcsolódó támogatások elszámolása</t>
  </si>
  <si>
    <t>Hahót Község Önkormányzatának 2021. évi beszámolója - 11/E - 11/C. űrlap 9. sorának elszámolása</t>
  </si>
  <si>
    <t>Hahót Község Önkormányzatának 2021. évi beszámolója - 11/F - A helyi önkormányzatok vis maior támogatásának elszámolása</t>
  </si>
  <si>
    <t>Hahót Község Önkormányzatának 2021. évi beszámolója - 11/H - Kettő évnél hosszabb felhasználási idejű támogatások elszámolása</t>
  </si>
  <si>
    <t>Hahót Község Önkormányzatának 2021. évi beszámolója - 11/I - Az önkormányzat, intézményei, továbbá az önkormányzathoz felösszesített társulások és azok intézményei által teljesített kiadások, bevételek  kormányzati funkciónként</t>
  </si>
  <si>
    <t>Hahót Község Önkormányzatának 2021. évi beszámolója - 11/J - 11/A és 11/H űrlapok egyes sorainak elszámolása</t>
  </si>
  <si>
    <t>Hahót Község Önkormányzatának 2021. évi beszámolója - 11/K - 11/A űrlap 1. sorának elszámolása</t>
  </si>
  <si>
    <t>Hahót Község Önkormányzatának 2021. évi beszámolója - 11/L - A helyi önkormányzatok visszafizetési kötelezettsége, pótlólagos támogatása (Ávr. 111. §), és  a jogtalan igénybevétele után fizetendő ügyleti kamata (Ávr. 112. §)</t>
  </si>
  <si>
    <t>Hahót Község Önkormányzatának 2021. évi beszámolója - 12/A - Mérleg</t>
  </si>
  <si>
    <t>Hahót Község Önkormányzatának 2021. évi beszámolója - 13/A - Eredménykimutatás</t>
  </si>
  <si>
    <t>Hahót Község Önkormányzatának 2021. évi beszámolója - 15/A - Kimutatás az immateriális javak, tárgyi eszközök koncesszióba, vagyonkezelésbe adott eszközök állományának alakulásáról</t>
  </si>
  <si>
    <t>Hahót Község Önkormányzatának 2021. évi beszámolója - 16/A - Az eszközök értékvesztésének alakulása</t>
  </si>
  <si>
    <t>Hahót Község Önkormányzatának 2021. évi beszámolója - 17/A - Tájékoztató adatok</t>
  </si>
  <si>
    <t>Hahót Község Önkormányzatának 2021. évi beszámolója - PK_A - Tárgyidőszaki pénzforgalom levezetése a főkönyvi kivonat adatai alapján</t>
  </si>
  <si>
    <t>Hahóti Napköziotthonos Óvoda 2021. évi beszámolója - 01 - K1-K8. Költségvetési kiadások</t>
  </si>
  <si>
    <t>Hahóti Napköziotthonos Óvoda 2021. évi beszámolója - 02 - B1. - B7. Költségvetési bevételek</t>
  </si>
  <si>
    <t>Hahóti Napköziotthonos Óvoda 2021. évi beszámolója - 04 - B8. Finanszírozási bevételek</t>
  </si>
  <si>
    <t>Hahóti Napköziotthonos Óvoda 2021. évi beszámolója - 05/A - Teljesített kiadások kormányzati funkciónként</t>
  </si>
  <si>
    <t>Hahóti Napköziotthonos Óvoda 2021. évi beszámolója - 06/A - Teljesített bevételek kormányzati funkciónként</t>
  </si>
  <si>
    <t>Hahóti Napköziotthonos Óvoda 2021. évi beszámolója - 07/A - Maradványkimutatás</t>
  </si>
  <si>
    <t>Hahóti Napköziotthonos Óvoda 2021. évi beszámolója - 08 - Adatszolgáltatás a személyi juttatások és a foglalkoztatottak, választott tisztségviselők összetételéréről</t>
  </si>
  <si>
    <t>Hahóti Napköziotthonos Óvoda 2021. évi beszámolója - 09/A - A létszám funkciócsoportonkénti megoszlása</t>
  </si>
  <si>
    <t>Hahóti Napköziotthonos Óvoda 2021. évi beszámolója - 12/A - Mérleg</t>
  </si>
  <si>
    <t>Hahóti Napköziotthonos Óvoda 2021. évi beszámolója - 13/A - Eredménykimutatás</t>
  </si>
  <si>
    <t>Hahóti Napköziotthonos Óvoda 2021. évi beszámolója - 15/A - Kimutatás az immateriális javak, tárgyi eszközök koncesszióba, vagyonkezelésbe adott eszközök állományának alakulásáról</t>
  </si>
  <si>
    <t>Hahóti Napköziotthonos Óvoda 2021. évi beszámolója - 16/A - Az eszközök értékvesztésének alakulása</t>
  </si>
  <si>
    <t>Hahóti Napköziotthonos Óvoda 2021. évi beszámolója - 17/A - Tájékoztató adatok</t>
  </si>
  <si>
    <t>Hahóti Napköziotthonos Óvoda 2021. évi beszámolója - PK_A - Tárgyidőszaki pénzforgalom levezetése a főkönyvi kivonat adatai alapján</t>
  </si>
  <si>
    <t>Hahóti Közös Önkormányzati Hivatal 2021. évi beszámolója - 01 - K1-K8. Költségvetési kiadások</t>
  </si>
  <si>
    <t>Hahóti Közös Önkormányzati Hivatal 2021. évi beszámolója - 02 - B1. - B7. Költségvetési bevételek</t>
  </si>
  <si>
    <t>Hahóti Közös Önkormányzati Hivatal 2021. évi beszámolója - 04 - B8. Finanszírozási bevételek</t>
  </si>
  <si>
    <t>Hahóti Közös Önkormányzati Hivatal 2021. évi beszámolója - 05/A - Teljesített kiadások kormányzati funkciónként</t>
  </si>
  <si>
    <t>Hahóti Közös Önkormányzati Hivatal 2021. évi beszámolója - 06/A - Teljesített bevételek kormányzati funkciónként</t>
  </si>
  <si>
    <t>Hahóti Közös Önkormányzati Hivatal 2021. évi beszámolója - 07/A - Maradványkimutatás</t>
  </si>
  <si>
    <t>Hahóti Közös Önkormányzati Hivatal 2021. évi beszámolója - 08 - Adatszolgáltatás a személyi juttatások és a foglalkoztatottak, választott tisztségviselők összetételéréről</t>
  </si>
  <si>
    <t>Hahóti Közös Önkormányzati Hivatal 2021. évi beszámolója - 09/A - A létszám funkciócsoportonkénti megoszlása</t>
  </si>
  <si>
    <t>Hahóti Közös Önkormányzati Hivatal 2021. évi beszámolója - 12/A - Mérleg</t>
  </si>
  <si>
    <t>Hahóti Közös Önkormányzati Hivatal 2021. évi beszámolója - 13/A - Eredménykimutatás</t>
  </si>
  <si>
    <t>Hahóti Közös Önkormányzati Hivatal 2021. évi beszámolója - 15/A - Kimutatás az immateriális javak, tárgyi eszközök koncesszióba, vagyonkezelésbe adott eszközök állományának alakulásáról</t>
  </si>
  <si>
    <t>Hahóti Közös Önkormányzati Hivatal 2021. évi beszámolója - 16/A - Az eszközök értékvesztésének alakulása</t>
  </si>
  <si>
    <t>Hahóti Közös Önkormányzati Hivatal 2021. évi beszámolója - 17/A - Tájékoztató adatok</t>
  </si>
  <si>
    <t>Hahóti Közös Önkormányzati Hivatal 2021. évi beszámolója - PK_A - Tárgyidőszaki pénzforgalom levezetése a főkönyvi kivonat adatai alapján</t>
  </si>
  <si>
    <t>1. melléklet</t>
  </si>
  <si>
    <t>1.1melléklet</t>
  </si>
  <si>
    <t>1.2 melléklet</t>
  </si>
  <si>
    <t>1.3 melléklet</t>
  </si>
  <si>
    <t>2. melléklet</t>
  </si>
  <si>
    <t>2.1 melléklet</t>
  </si>
  <si>
    <t>2.2 melléklet</t>
  </si>
  <si>
    <t>2.3 melléklet</t>
  </si>
  <si>
    <t>3. melléklet</t>
  </si>
  <si>
    <t>3.1 melléklet</t>
  </si>
  <si>
    <t>4. melléklet</t>
  </si>
  <si>
    <t>4.1 melléklet</t>
  </si>
  <si>
    <t>4.2 melléklet</t>
  </si>
  <si>
    <t>4.3 melléklet</t>
  </si>
  <si>
    <t>5. melléklet</t>
  </si>
  <si>
    <t>5.1 melléklet</t>
  </si>
  <si>
    <t>5.2 melléklet</t>
  </si>
  <si>
    <t>5.3 melléklet</t>
  </si>
  <si>
    <t>6. melléklet</t>
  </si>
  <si>
    <t>6.1 melléklet</t>
  </si>
  <si>
    <t>6.2 melléklet</t>
  </si>
  <si>
    <t>6.3 melléklet</t>
  </si>
  <si>
    <t>7. melléklet</t>
  </si>
  <si>
    <t>7.1 melléklet</t>
  </si>
  <si>
    <t>7.2 melléklet</t>
  </si>
  <si>
    <t>7.3 melléklet</t>
  </si>
  <si>
    <t>8. melléklet</t>
  </si>
  <si>
    <t>8.1 melléklet</t>
  </si>
  <si>
    <t>8.2 melléklet</t>
  </si>
  <si>
    <t>8.3 melléklet</t>
  </si>
  <si>
    <t>9. melléklet</t>
  </si>
  <si>
    <t>9.1 melléklet</t>
  </si>
  <si>
    <t>9.3 melléklet</t>
  </si>
  <si>
    <t>9.2 melléklet</t>
  </si>
  <si>
    <t>11. melléklet</t>
  </si>
  <si>
    <t>11.1 melléklet</t>
  </si>
  <si>
    <t>12. melléklet</t>
  </si>
  <si>
    <t>12.1 melléklet</t>
  </si>
  <si>
    <t>13. melléklet</t>
  </si>
  <si>
    <t>13.1 melléklet</t>
  </si>
  <si>
    <t>14. melléklet</t>
  </si>
  <si>
    <t>14.1 melléklet</t>
  </si>
  <si>
    <t>15. melléklet</t>
  </si>
  <si>
    <t>15.1 melléklet</t>
  </si>
  <si>
    <t>16. melléklet</t>
  </si>
  <si>
    <t>16.1 melléklet</t>
  </si>
  <si>
    <t>17. melléklet</t>
  </si>
  <si>
    <t>17.1 melléklet</t>
  </si>
  <si>
    <t>18. melléklet</t>
  </si>
  <si>
    <t>18.1 melléklet</t>
  </si>
  <si>
    <t>19. melléklet</t>
  </si>
  <si>
    <t>19.1 melléklet</t>
  </si>
  <si>
    <t>20. melléklet</t>
  </si>
  <si>
    <t>20.1 melléklet</t>
  </si>
  <si>
    <t>20.2 melléklet</t>
  </si>
  <si>
    <t>20.3 melléklet</t>
  </si>
  <si>
    <t>21. melléklet</t>
  </si>
  <si>
    <t>21.1 melléklet</t>
  </si>
  <si>
    <t>21.2 melléklet</t>
  </si>
  <si>
    <t>21.3 melléklet</t>
  </si>
  <si>
    <t>22. melléklet</t>
  </si>
  <si>
    <t>22.1 melléklet</t>
  </si>
  <si>
    <t>22.2 melléklet</t>
  </si>
  <si>
    <t>22.3 melléklet</t>
  </si>
  <si>
    <t>23. melléklet</t>
  </si>
  <si>
    <t>23.1 melléklet</t>
  </si>
  <si>
    <t>23.2 melléklet</t>
  </si>
  <si>
    <t>23.3 melléklet</t>
  </si>
  <si>
    <t>24. melléklet</t>
  </si>
  <si>
    <t>24.1 melléklet</t>
  </si>
  <si>
    <t>24.2 melléklet</t>
  </si>
  <si>
    <t>24.3 melléklet</t>
  </si>
  <si>
    <t>25. melléklet</t>
  </si>
  <si>
    <t>25.1 melléklet</t>
  </si>
  <si>
    <t>25.2 melléklet</t>
  </si>
  <si>
    <t>25.3 melléklet</t>
  </si>
  <si>
    <t>bruttó érték</t>
  </si>
  <si>
    <t>értékcsökkenés/értékvesztés</t>
  </si>
  <si>
    <t>nettó-mérleg szerinti érték</t>
  </si>
  <si>
    <t xml:space="preserve">ESZKÖZÖK  </t>
  </si>
  <si>
    <t>A/I/1        Vagyoni értékű jogok</t>
  </si>
  <si>
    <t>ebből forgalomképtelen törzsvagyon</t>
  </si>
  <si>
    <t>ebből nemzetgazdasági szempontból kiemelt jelentőségű törzsvagyon</t>
  </si>
  <si>
    <t>ebből korlátozottan forgalomképes vagyon</t>
  </si>
  <si>
    <t xml:space="preserve">ebből üzleti vagyon </t>
  </si>
  <si>
    <t>„0”-ra leírt eszközök</t>
  </si>
  <si>
    <t>használatban lévő kisértékű immateriális javak</t>
  </si>
  <si>
    <t>A/I/2        Szellemi termékek</t>
  </si>
  <si>
    <t>A/I/3        Immateriális javak értékhelyesbítése</t>
  </si>
  <si>
    <t xml:space="preserve">A/I        Immateriális javak </t>
  </si>
  <si>
    <t>használatban lévő kisértékű tárgyi eszközök</t>
  </si>
  <si>
    <t>A/II/1        Ingatlanok és a kapcsolódó vagyoni értékű jogok</t>
  </si>
  <si>
    <t>A/II/2        Gépek, berendezések, felszerelések, járművek</t>
  </si>
  <si>
    <t>A/II/3        Tenyészállatok</t>
  </si>
  <si>
    <t>A/II/4        Beruházások, felújítások</t>
  </si>
  <si>
    <t>A/II/5        Tárgyi eszközök értékhelyesbítése</t>
  </si>
  <si>
    <t xml:space="preserve">A/II        Tárgyi eszközök </t>
  </si>
  <si>
    <t xml:space="preserve">A/III/1        Tartós részesedések </t>
  </si>
  <si>
    <t>A/III/1a        - ebből: tartós részesedések jegybankban</t>
  </si>
  <si>
    <t>A/III/1b        - ebből: tartós részesedések társulásban</t>
  </si>
  <si>
    <t xml:space="preserve">           Tartós részesedés:                      délzalai vízmű </t>
  </si>
  <si>
    <t xml:space="preserve">A/III/2        Tartós hitelviszonyt megtestesítő értékpapírok </t>
  </si>
  <si>
    <t>A/III/2a        - ebből: államkötvények</t>
  </si>
  <si>
    <t>A/III/2b        - ebből: helyi önkormányzatok kötvényei</t>
  </si>
  <si>
    <t>A/III/3        Befektetett pénzügyi eszközök értékhelyesbítése</t>
  </si>
  <si>
    <t xml:space="preserve">A/III        Befektetett pénzügyi eszközök </t>
  </si>
  <si>
    <t>A/IV/1        Koncesszióba, vagyonkezelésbe adott eszközök</t>
  </si>
  <si>
    <t>A/IV/2        Koncesszióba, vagyonkezelésbe adott eszközök értékhelyesbítése</t>
  </si>
  <si>
    <t xml:space="preserve">A/IV        Koncesszióba, vagyonkezelésbe adott eszközök </t>
  </si>
  <si>
    <t xml:space="preserve">A)        NEMZETI VAGYONBA TARTOZÓ BEFEKTETETT ESZKÖZÖK </t>
  </si>
  <si>
    <t xml:space="preserve">B/I        Készletek </t>
  </si>
  <si>
    <t>használatban lévő kisértékű készletek</t>
  </si>
  <si>
    <t xml:space="preserve">B/II        Értékpapírok </t>
  </si>
  <si>
    <t xml:space="preserve">B)        NEMZETI VAGYONBA TARTOZÓ FORGÓESZKÖZÖK </t>
  </si>
  <si>
    <t>C/I        Hosszú lejáratú betétek</t>
  </si>
  <si>
    <t>C/II        Pénztárak, csekkek, betétkönyvek</t>
  </si>
  <si>
    <t>C/III        Forintszámlák</t>
  </si>
  <si>
    <t>C/IV        Devizaszámlák</t>
  </si>
  <si>
    <t>C/V        Idegen pénzeszközök</t>
  </si>
  <si>
    <t xml:space="preserve">C)        PÉNZESZKÖZÖK </t>
  </si>
  <si>
    <t>D/I        Költségvetési évben esedékes követelések</t>
  </si>
  <si>
    <t xml:space="preserve">D/II        Költségvetési évet követően esedékes követelések </t>
  </si>
  <si>
    <t xml:space="preserve">D/III/1        Adott előlegek </t>
  </si>
  <si>
    <t>D/III/2        Továbbadási célból folyósított támogatások, ellátások elszámolása</t>
  </si>
  <si>
    <t>D/III/3        Más által beszedett bevételek elszámolása</t>
  </si>
  <si>
    <t>D/III/4        Forgótőke elszámolása</t>
  </si>
  <si>
    <t>D/III/5        Vagyonkezelésbe adott eszközökkel kapcsolatos visszapótlási követelés elszámolása</t>
  </si>
  <si>
    <t>D/III/6        Nem társadalombiztosítás pénzügyi alapjait terhelő kifizetett ellátások megtérítésének elszámolása</t>
  </si>
  <si>
    <t>D/III/7        Folyósított, megelőlegezett társadalombiztosítási és családtámogatási ellátások elszámolása</t>
  </si>
  <si>
    <t xml:space="preserve">D/III        Követelés jellegű sajátos elszámolások </t>
  </si>
  <si>
    <t>D)        KÖVETELÉSEK</t>
  </si>
  <si>
    <t>E)        EGYÉB SAJÁTOS ESZKÖZOLDALI ELSZÁMOLÁSOK</t>
  </si>
  <si>
    <t>F/1        Eredményszemléletű bevételek aktív időbeli elhatárolása</t>
  </si>
  <si>
    <t>F/2        Költségek, ráfordítások aktív időbeli elhatárolása</t>
  </si>
  <si>
    <t>F/3        Halasztott ráfordítások</t>
  </si>
  <si>
    <t xml:space="preserve">F)        AKTÍV IDŐBELI ELHATÁROLÁSOK </t>
  </si>
  <si>
    <t xml:space="preserve">ESZKÖZÖK ÖSSZESEN </t>
  </si>
  <si>
    <t>FORRÁSOK</t>
  </si>
  <si>
    <t>G/I        Nemzeti vagyon induláskori értéke</t>
  </si>
  <si>
    <t>G/II        Nemzeti vagyon változásai</t>
  </si>
  <si>
    <t>G/III        Egyéb eszközök induláskori értéke és változásai</t>
  </si>
  <si>
    <t>G/IV        Felhalmozott eredmény</t>
  </si>
  <si>
    <t>G/V        Eszközök értékhelyesbítésének forrása</t>
  </si>
  <si>
    <t>G/VI        Mérleg szerinti eredmény</t>
  </si>
  <si>
    <t>G)        SAJÁT TŐKE</t>
  </si>
  <si>
    <t xml:space="preserve">H/I        Költségvetési évben esedékes kötelezettségek </t>
  </si>
  <si>
    <t xml:space="preserve">H/II        Költségvetési évet követően esedékes kötelezettségek </t>
  </si>
  <si>
    <t>H/III/1        Kapott előlegek</t>
  </si>
  <si>
    <t>H/III/2        Továbbadási célból folyósított támogatások, ellátások elszámolása</t>
  </si>
  <si>
    <t>H/III/3        Más szervezetet megillető bevételek elszámolása</t>
  </si>
  <si>
    <t>H/III/4        Forgótőke elszámolása (Kincstár)</t>
  </si>
  <si>
    <t>H/III/5        Vagyonkezelésbe vett eszközökkel kapcsolatos visszapótlási kötelezettség elszámolása</t>
  </si>
  <si>
    <t>H/III/6        Nem társadalombiztosítás pénzügyi alapjait terhelő kifizetett ellátások megtérítésének elszámolása</t>
  </si>
  <si>
    <t>H/III/7        Munkáltató által korengedményes nyugdíjhoz megfizetett hozzájárulás elszámolása</t>
  </si>
  <si>
    <t>H/III        Kötelezettség jellegű sajátos elszámolások (=H)/III/1+…+H)/III/7) (146=139+...+145)</t>
  </si>
  <si>
    <t xml:space="preserve">H)        KÖTELEZETTSÉGEK </t>
  </si>
  <si>
    <t>I)        EGYÉB SAJÁTOS FORRÁSOLDALI ELSZÁMOLÁSOK</t>
  </si>
  <si>
    <t>J)        KINCSTÁRI SZÁMLAVEZETÉSSEL KAPCSOLATOS ELSZÁMOLÁSOK</t>
  </si>
  <si>
    <t>K/1        Eredményszemléletű bevételek passzív időbeli elhatárolása</t>
  </si>
  <si>
    <t>K/2        Költségek, ráfordítások passzív időbeli elhatárolása</t>
  </si>
  <si>
    <t>K/3        Halasztott eredményszemléletű bevételek</t>
  </si>
  <si>
    <t xml:space="preserve">K)        PASSZÍV IDŐBELI ELHATÁROLÁSOK </t>
  </si>
  <si>
    <t>FORRÁSOK ÖSSZESEN</t>
  </si>
  <si>
    <t xml:space="preserve">kulturális javak </t>
  </si>
  <si>
    <t xml:space="preserve">régészeti leletek </t>
  </si>
  <si>
    <t>függő követelések</t>
  </si>
  <si>
    <t>függő kötelezettségek</t>
  </si>
  <si>
    <t>biztos (jövőbeni) követelések</t>
  </si>
  <si>
    <t>helyi önkormányzat tulajdonában álló gazdálkodó szervezetek működéséből származó kötelezettségeket</t>
  </si>
  <si>
    <t>26. melléklet</t>
  </si>
  <si>
    <t>Hahót Község Önkormányzat 2021. évi összesített zárszámadása                                                                                  Vagyonkimutatás (Ft)</t>
  </si>
  <si>
    <t>26.1 melléklet</t>
  </si>
  <si>
    <t>Hahót Község Önkormányzat 2021. évi zárszámadása                                                                                                     Vagyonkimutatás (Ft)</t>
  </si>
  <si>
    <t xml:space="preserve">           Tartós részesedés:                      VASIVÍZ ZR </t>
  </si>
  <si>
    <t>26.3 melléklet</t>
  </si>
  <si>
    <t>Hahóti Közös Önkormányzati Hivatal 2021. évi zárszámadása                                                                                       Vagyonkimutatás (Ft)</t>
  </si>
  <si>
    <t xml:space="preserve">           Tartós részesedés:                   </t>
  </si>
  <si>
    <t>26.2 melléklet</t>
  </si>
  <si>
    <t>Hahóti Napköziotthonos Óvoda 2021. évi zárszámadása                                                                                                  Vagyonkimutatás (Ft)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</si>
</sst>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2"/>
      <name val="Arial"/>
    </font>
    <font>
      <sz val="10"/>
      <name val="Arial"/>
    </font>
    <font>
      <b/>
      <sz val="10"/>
      <name val="Arial"/>
    </font>
    <font>
      <b/>
      <sz val="14"/>
      <color indexed="8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sz val="10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9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color indexed="63"/>
      <name val="Bookman Old Style"/>
      <family val="1"/>
      <charset val="238"/>
    </font>
    <font>
      <b/>
      <sz val="10"/>
      <name val="Tahom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/>
    <xf numFmtId="0" fontId="1" fillId="2" borderId="0" xfId="0" applyFont="1" applyFill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3" fontId="2" fillId="0" borderId="0" xfId="0" applyNumberFormat="1" applyFont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3" fontId="3" fillId="0" borderId="0" xfId="0" applyNumberFormat="1" applyFont="1" applyAlignment="1">
      <alignment horizontal="right" vertical="top" wrapText="1"/>
    </xf>
    <xf numFmtId="0" fontId="0" fillId="0" borderId="0" xfId="0"/>
    <xf numFmtId="0" fontId="0" fillId="0" borderId="0" xfId="0"/>
    <xf numFmtId="0" fontId="0" fillId="0" borderId="0" xfId="0" applyAlignment="1">
      <alignment horizontal="center" wrapText="1"/>
    </xf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wrapText="1"/>
    </xf>
    <xf numFmtId="0" fontId="5" fillId="4" borderId="1" xfId="0" applyFont="1" applyFill="1" applyBorder="1"/>
    <xf numFmtId="0" fontId="7" fillId="0" borderId="1" xfId="0" applyFont="1" applyBorder="1" applyAlignment="1">
      <alignment wrapText="1"/>
    </xf>
    <xf numFmtId="0" fontId="8" fillId="0" borderId="1" xfId="0" applyFont="1" applyBorder="1" applyAlignment="1">
      <alignment horizontal="left" vertical="top" wrapText="1"/>
    </xf>
    <xf numFmtId="3" fontId="8" fillId="0" borderId="1" xfId="0" applyNumberFormat="1" applyFont="1" applyBorder="1" applyAlignment="1">
      <alignment horizontal="right" vertical="top" wrapText="1"/>
    </xf>
    <xf numFmtId="0" fontId="9" fillId="0" borderId="1" xfId="0" applyFont="1" applyBorder="1"/>
    <xf numFmtId="0" fontId="10" fillId="0" borderId="1" xfId="0" applyFont="1" applyBorder="1" applyAlignment="1">
      <alignment horizontal="left" vertical="top" wrapText="1"/>
    </xf>
    <xf numFmtId="3" fontId="10" fillId="0" borderId="1" xfId="0" applyNumberFormat="1" applyFont="1" applyBorder="1" applyAlignment="1">
      <alignment horizontal="right" vertical="top" wrapText="1"/>
    </xf>
    <xf numFmtId="0" fontId="11" fillId="0" borderId="1" xfId="0" applyFont="1" applyBorder="1" applyAlignment="1">
      <alignment horizontal="left" vertical="top" wrapText="1"/>
    </xf>
    <xf numFmtId="3" fontId="11" fillId="0" borderId="1" xfId="0" applyNumberFormat="1" applyFont="1" applyBorder="1" applyAlignment="1">
      <alignment horizontal="right" vertical="top" wrapText="1"/>
    </xf>
    <xf numFmtId="0" fontId="12" fillId="5" borderId="1" xfId="0" applyFont="1" applyFill="1" applyBorder="1" applyAlignment="1">
      <alignment horizontal="left" vertical="top" wrapText="1"/>
    </xf>
    <xf numFmtId="3" fontId="10" fillId="5" borderId="1" xfId="0" applyNumberFormat="1" applyFont="1" applyFill="1" applyBorder="1" applyAlignment="1">
      <alignment horizontal="right" vertical="top" wrapText="1"/>
    </xf>
    <xf numFmtId="0" fontId="10" fillId="5" borderId="1" xfId="0" applyFont="1" applyFill="1" applyBorder="1" applyAlignment="1">
      <alignment horizontal="left" vertical="top" wrapText="1"/>
    </xf>
    <xf numFmtId="0" fontId="6" fillId="0" borderId="1" xfId="0" applyFont="1" applyBorder="1"/>
    <xf numFmtId="0" fontId="12" fillId="6" borderId="2" xfId="0" applyFont="1" applyFill="1" applyBorder="1" applyAlignment="1">
      <alignment horizontal="left" vertical="top" wrapText="1"/>
    </xf>
    <xf numFmtId="3" fontId="10" fillId="6" borderId="2" xfId="0" applyNumberFormat="1" applyFont="1" applyFill="1" applyBorder="1" applyAlignment="1">
      <alignment horizontal="right" vertical="top" wrapText="1"/>
    </xf>
    <xf numFmtId="0" fontId="6" fillId="6" borderId="0" xfId="0" applyFont="1" applyFill="1"/>
    <xf numFmtId="0" fontId="0" fillId="6" borderId="0" xfId="0" applyFill="1"/>
    <xf numFmtId="0" fontId="6" fillId="0" borderId="3" xfId="0" applyFont="1" applyBorder="1"/>
    <xf numFmtId="0" fontId="0" fillId="0" borderId="1" xfId="0" applyBorder="1"/>
    <xf numFmtId="0" fontId="13" fillId="0" borderId="1" xfId="0" applyFont="1" applyBorder="1" applyAlignment="1">
      <alignment wrapText="1"/>
    </xf>
    <xf numFmtId="0" fontId="1" fillId="2" borderId="0" xfId="0" applyFont="1" applyFill="1" applyAlignment="1">
      <alignment horizontal="center" vertical="top" wrapText="1"/>
    </xf>
    <xf numFmtId="0" fontId="0" fillId="0" borderId="0" xfId="0"/>
    <xf numFmtId="0" fontId="0" fillId="0" borderId="0" xfId="0" applyAlignment="1">
      <alignment horizontal="right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4" fillId="0" borderId="0" xfId="0" applyFont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00FF00"/>
      <color rgb="FFCCCCFF"/>
      <color rgb="FF33CCCC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alcChain" Target="calcChain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styles" Target="style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33CCCC"/>
  </sheetPr>
  <dimension ref="A1:I64"/>
  <sheetViews>
    <sheetView workbookViewId="0">
      <selection sqref="A1:I1"/>
    </sheetView>
  </sheetViews>
  <sheetFormatPr defaultRowHeight="14.4" x14ac:dyDescent="0.3"/>
  <cols>
    <col min="1" max="1" width="4" bestFit="1" customWidth="1"/>
    <col min="2" max="2" width="41" customWidth="1"/>
    <col min="3" max="9" width="32.88671875" customWidth="1"/>
    <col min="257" max="257" width="4" bestFit="1" customWidth="1"/>
    <col min="258" max="258" width="41" customWidth="1"/>
    <col min="259" max="265" width="32.88671875" customWidth="1"/>
    <col min="513" max="513" width="4" bestFit="1" customWidth="1"/>
    <col min="514" max="514" width="41" customWidth="1"/>
    <col min="515" max="521" width="32.88671875" customWidth="1"/>
    <col min="769" max="769" width="4" bestFit="1" customWidth="1"/>
    <col min="770" max="770" width="41" customWidth="1"/>
    <col min="771" max="777" width="32.88671875" customWidth="1"/>
    <col min="1025" max="1025" width="4" bestFit="1" customWidth="1"/>
    <col min="1026" max="1026" width="41" customWidth="1"/>
    <col min="1027" max="1033" width="32.88671875" customWidth="1"/>
    <col min="1281" max="1281" width="4" bestFit="1" customWidth="1"/>
    <col min="1282" max="1282" width="41" customWidth="1"/>
    <col min="1283" max="1289" width="32.88671875" customWidth="1"/>
    <col min="1537" max="1537" width="4" bestFit="1" customWidth="1"/>
    <col min="1538" max="1538" width="41" customWidth="1"/>
    <col min="1539" max="1545" width="32.88671875" customWidth="1"/>
    <col min="1793" max="1793" width="4" bestFit="1" customWidth="1"/>
    <col min="1794" max="1794" width="41" customWidth="1"/>
    <col min="1795" max="1801" width="32.88671875" customWidth="1"/>
    <col min="2049" max="2049" width="4" bestFit="1" customWidth="1"/>
    <col min="2050" max="2050" width="41" customWidth="1"/>
    <col min="2051" max="2057" width="32.88671875" customWidth="1"/>
    <col min="2305" max="2305" width="4" bestFit="1" customWidth="1"/>
    <col min="2306" max="2306" width="41" customWidth="1"/>
    <col min="2307" max="2313" width="32.88671875" customWidth="1"/>
    <col min="2561" max="2561" width="4" bestFit="1" customWidth="1"/>
    <col min="2562" max="2562" width="41" customWidth="1"/>
    <col min="2563" max="2569" width="32.88671875" customWidth="1"/>
    <col min="2817" max="2817" width="4" bestFit="1" customWidth="1"/>
    <col min="2818" max="2818" width="41" customWidth="1"/>
    <col min="2819" max="2825" width="32.88671875" customWidth="1"/>
    <col min="3073" max="3073" width="4" bestFit="1" customWidth="1"/>
    <col min="3074" max="3074" width="41" customWidth="1"/>
    <col min="3075" max="3081" width="32.88671875" customWidth="1"/>
    <col min="3329" max="3329" width="4" bestFit="1" customWidth="1"/>
    <col min="3330" max="3330" width="41" customWidth="1"/>
    <col min="3331" max="3337" width="32.88671875" customWidth="1"/>
    <col min="3585" max="3585" width="4" bestFit="1" customWidth="1"/>
    <col min="3586" max="3586" width="41" customWidth="1"/>
    <col min="3587" max="3593" width="32.88671875" customWidth="1"/>
    <col min="3841" max="3841" width="4" bestFit="1" customWidth="1"/>
    <col min="3842" max="3842" width="41" customWidth="1"/>
    <col min="3843" max="3849" width="32.88671875" customWidth="1"/>
    <col min="4097" max="4097" width="4" bestFit="1" customWidth="1"/>
    <col min="4098" max="4098" width="41" customWidth="1"/>
    <col min="4099" max="4105" width="32.88671875" customWidth="1"/>
    <col min="4353" max="4353" width="4" bestFit="1" customWidth="1"/>
    <col min="4354" max="4354" width="41" customWidth="1"/>
    <col min="4355" max="4361" width="32.88671875" customWidth="1"/>
    <col min="4609" max="4609" width="4" bestFit="1" customWidth="1"/>
    <col min="4610" max="4610" width="41" customWidth="1"/>
    <col min="4611" max="4617" width="32.88671875" customWidth="1"/>
    <col min="4865" max="4865" width="4" bestFit="1" customWidth="1"/>
    <col min="4866" max="4866" width="41" customWidth="1"/>
    <col min="4867" max="4873" width="32.88671875" customWidth="1"/>
    <col min="5121" max="5121" width="4" bestFit="1" customWidth="1"/>
    <col min="5122" max="5122" width="41" customWidth="1"/>
    <col min="5123" max="5129" width="32.88671875" customWidth="1"/>
    <col min="5377" max="5377" width="4" bestFit="1" customWidth="1"/>
    <col min="5378" max="5378" width="41" customWidth="1"/>
    <col min="5379" max="5385" width="32.88671875" customWidth="1"/>
    <col min="5633" max="5633" width="4" bestFit="1" customWidth="1"/>
    <col min="5634" max="5634" width="41" customWidth="1"/>
    <col min="5635" max="5641" width="32.88671875" customWidth="1"/>
    <col min="5889" max="5889" width="4" bestFit="1" customWidth="1"/>
    <col min="5890" max="5890" width="41" customWidth="1"/>
    <col min="5891" max="5897" width="32.88671875" customWidth="1"/>
    <col min="6145" max="6145" width="4" bestFit="1" customWidth="1"/>
    <col min="6146" max="6146" width="41" customWidth="1"/>
    <col min="6147" max="6153" width="32.88671875" customWidth="1"/>
    <col min="6401" max="6401" width="4" bestFit="1" customWidth="1"/>
    <col min="6402" max="6402" width="41" customWidth="1"/>
    <col min="6403" max="6409" width="32.88671875" customWidth="1"/>
    <col min="6657" max="6657" width="4" bestFit="1" customWidth="1"/>
    <col min="6658" max="6658" width="41" customWidth="1"/>
    <col min="6659" max="6665" width="32.88671875" customWidth="1"/>
    <col min="6913" max="6913" width="4" bestFit="1" customWidth="1"/>
    <col min="6914" max="6914" width="41" customWidth="1"/>
    <col min="6915" max="6921" width="32.88671875" customWidth="1"/>
    <col min="7169" max="7169" width="4" bestFit="1" customWidth="1"/>
    <col min="7170" max="7170" width="41" customWidth="1"/>
    <col min="7171" max="7177" width="32.88671875" customWidth="1"/>
    <col min="7425" max="7425" width="4" bestFit="1" customWidth="1"/>
    <col min="7426" max="7426" width="41" customWidth="1"/>
    <col min="7427" max="7433" width="32.88671875" customWidth="1"/>
    <col min="7681" max="7681" width="4" bestFit="1" customWidth="1"/>
    <col min="7682" max="7682" width="41" customWidth="1"/>
    <col min="7683" max="7689" width="32.88671875" customWidth="1"/>
    <col min="7937" max="7937" width="4" bestFit="1" customWidth="1"/>
    <col min="7938" max="7938" width="41" customWidth="1"/>
    <col min="7939" max="7945" width="32.88671875" customWidth="1"/>
    <col min="8193" max="8193" width="4" bestFit="1" customWidth="1"/>
    <col min="8194" max="8194" width="41" customWidth="1"/>
    <col min="8195" max="8201" width="32.88671875" customWidth="1"/>
    <col min="8449" max="8449" width="4" bestFit="1" customWidth="1"/>
    <col min="8450" max="8450" width="41" customWidth="1"/>
    <col min="8451" max="8457" width="32.88671875" customWidth="1"/>
    <col min="8705" max="8705" width="4" bestFit="1" customWidth="1"/>
    <col min="8706" max="8706" width="41" customWidth="1"/>
    <col min="8707" max="8713" width="32.88671875" customWidth="1"/>
    <col min="8961" max="8961" width="4" bestFit="1" customWidth="1"/>
    <col min="8962" max="8962" width="41" customWidth="1"/>
    <col min="8963" max="8969" width="32.88671875" customWidth="1"/>
    <col min="9217" max="9217" width="4" bestFit="1" customWidth="1"/>
    <col min="9218" max="9218" width="41" customWidth="1"/>
    <col min="9219" max="9225" width="32.88671875" customWidth="1"/>
    <col min="9473" max="9473" width="4" bestFit="1" customWidth="1"/>
    <col min="9474" max="9474" width="41" customWidth="1"/>
    <col min="9475" max="9481" width="32.88671875" customWidth="1"/>
    <col min="9729" max="9729" width="4" bestFit="1" customWidth="1"/>
    <col min="9730" max="9730" width="41" customWidth="1"/>
    <col min="9731" max="9737" width="32.88671875" customWidth="1"/>
    <col min="9985" max="9985" width="4" bestFit="1" customWidth="1"/>
    <col min="9986" max="9986" width="41" customWidth="1"/>
    <col min="9987" max="9993" width="32.88671875" customWidth="1"/>
    <col min="10241" max="10241" width="4" bestFit="1" customWidth="1"/>
    <col min="10242" max="10242" width="41" customWidth="1"/>
    <col min="10243" max="10249" width="32.88671875" customWidth="1"/>
    <col min="10497" max="10497" width="4" bestFit="1" customWidth="1"/>
    <col min="10498" max="10498" width="41" customWidth="1"/>
    <col min="10499" max="10505" width="32.88671875" customWidth="1"/>
    <col min="10753" max="10753" width="4" bestFit="1" customWidth="1"/>
    <col min="10754" max="10754" width="41" customWidth="1"/>
    <col min="10755" max="10761" width="32.88671875" customWidth="1"/>
    <col min="11009" max="11009" width="4" bestFit="1" customWidth="1"/>
    <col min="11010" max="11010" width="41" customWidth="1"/>
    <col min="11011" max="11017" width="32.88671875" customWidth="1"/>
    <col min="11265" max="11265" width="4" bestFit="1" customWidth="1"/>
    <col min="11266" max="11266" width="41" customWidth="1"/>
    <col min="11267" max="11273" width="32.88671875" customWidth="1"/>
    <col min="11521" max="11521" width="4" bestFit="1" customWidth="1"/>
    <col min="11522" max="11522" width="41" customWidth="1"/>
    <col min="11523" max="11529" width="32.88671875" customWidth="1"/>
    <col min="11777" max="11777" width="4" bestFit="1" customWidth="1"/>
    <col min="11778" max="11778" width="41" customWidth="1"/>
    <col min="11779" max="11785" width="32.88671875" customWidth="1"/>
    <col min="12033" max="12033" width="4" bestFit="1" customWidth="1"/>
    <col min="12034" max="12034" width="41" customWidth="1"/>
    <col min="12035" max="12041" width="32.88671875" customWidth="1"/>
    <col min="12289" max="12289" width="4" bestFit="1" customWidth="1"/>
    <col min="12290" max="12290" width="41" customWidth="1"/>
    <col min="12291" max="12297" width="32.88671875" customWidth="1"/>
    <col min="12545" max="12545" width="4" bestFit="1" customWidth="1"/>
    <col min="12546" max="12546" width="41" customWidth="1"/>
    <col min="12547" max="12553" width="32.88671875" customWidth="1"/>
    <col min="12801" max="12801" width="4" bestFit="1" customWidth="1"/>
    <col min="12802" max="12802" width="41" customWidth="1"/>
    <col min="12803" max="12809" width="32.88671875" customWidth="1"/>
    <col min="13057" max="13057" width="4" bestFit="1" customWidth="1"/>
    <col min="13058" max="13058" width="41" customWidth="1"/>
    <col min="13059" max="13065" width="32.88671875" customWidth="1"/>
    <col min="13313" max="13313" width="4" bestFit="1" customWidth="1"/>
    <col min="13314" max="13314" width="41" customWidth="1"/>
    <col min="13315" max="13321" width="32.88671875" customWidth="1"/>
    <col min="13569" max="13569" width="4" bestFit="1" customWidth="1"/>
    <col min="13570" max="13570" width="41" customWidth="1"/>
    <col min="13571" max="13577" width="32.88671875" customWidth="1"/>
    <col min="13825" max="13825" width="4" bestFit="1" customWidth="1"/>
    <col min="13826" max="13826" width="41" customWidth="1"/>
    <col min="13827" max="13833" width="32.88671875" customWidth="1"/>
    <col min="14081" max="14081" width="4" bestFit="1" customWidth="1"/>
    <col min="14082" max="14082" width="41" customWidth="1"/>
    <col min="14083" max="14089" width="32.88671875" customWidth="1"/>
    <col min="14337" max="14337" width="4" bestFit="1" customWidth="1"/>
    <col min="14338" max="14338" width="41" customWidth="1"/>
    <col min="14339" max="14345" width="32.88671875" customWidth="1"/>
    <col min="14593" max="14593" width="4" bestFit="1" customWidth="1"/>
    <col min="14594" max="14594" width="41" customWidth="1"/>
    <col min="14595" max="14601" width="32.88671875" customWidth="1"/>
    <col min="14849" max="14849" width="4" bestFit="1" customWidth="1"/>
    <col min="14850" max="14850" width="41" customWidth="1"/>
    <col min="14851" max="14857" width="32.88671875" customWidth="1"/>
    <col min="15105" max="15105" width="4" bestFit="1" customWidth="1"/>
    <col min="15106" max="15106" width="41" customWidth="1"/>
    <col min="15107" max="15113" width="32.88671875" customWidth="1"/>
    <col min="15361" max="15361" width="4" bestFit="1" customWidth="1"/>
    <col min="15362" max="15362" width="41" customWidth="1"/>
    <col min="15363" max="15369" width="32.88671875" customWidth="1"/>
    <col min="15617" max="15617" width="4" bestFit="1" customWidth="1"/>
    <col min="15618" max="15618" width="41" customWidth="1"/>
    <col min="15619" max="15625" width="32.88671875" customWidth="1"/>
    <col min="15873" max="15873" width="4" bestFit="1" customWidth="1"/>
    <col min="15874" max="15874" width="41" customWidth="1"/>
    <col min="15875" max="15881" width="32.88671875" customWidth="1"/>
    <col min="16129" max="16129" width="4" bestFit="1" customWidth="1"/>
    <col min="16130" max="16130" width="41" customWidth="1"/>
    <col min="16131" max="16137" width="32.88671875" customWidth="1"/>
  </cols>
  <sheetData>
    <row r="1" spans="1:9" s="9" customFormat="1" x14ac:dyDescent="0.3">
      <c r="A1" s="39" t="s">
        <v>758</v>
      </c>
      <c r="B1" s="39"/>
      <c r="C1" s="39"/>
      <c r="D1" s="39"/>
      <c r="E1" s="39"/>
      <c r="F1" s="39"/>
      <c r="G1" s="39"/>
      <c r="H1" s="39"/>
      <c r="I1" s="39"/>
    </row>
    <row r="2" spans="1:9" x14ac:dyDescent="0.3">
      <c r="A2" s="37" t="s">
        <v>682</v>
      </c>
      <c r="B2" s="38"/>
      <c r="C2" s="38"/>
      <c r="D2" s="38"/>
      <c r="E2" s="38"/>
      <c r="F2" s="38"/>
      <c r="G2" s="38"/>
      <c r="H2" s="38"/>
      <c r="I2" s="38"/>
    </row>
    <row r="3" spans="1:9" ht="6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 ht="15" x14ac:dyDescent="0.3">
      <c r="A4" s="2">
        <v>2</v>
      </c>
      <c r="B4" s="2">
        <v>3</v>
      </c>
      <c r="C4" s="2">
        <v>4</v>
      </c>
      <c r="D4" s="2">
        <v>5</v>
      </c>
      <c r="E4" s="2">
        <v>6</v>
      </c>
      <c r="F4" s="2">
        <v>7</v>
      </c>
      <c r="G4" s="2">
        <v>8</v>
      </c>
      <c r="H4" s="2">
        <v>9</v>
      </c>
      <c r="I4" s="2">
        <v>10</v>
      </c>
    </row>
    <row r="5" spans="1:9" ht="26.4" x14ac:dyDescent="0.3">
      <c r="A5" s="3" t="s">
        <v>9</v>
      </c>
      <c r="B5" s="4" t="s">
        <v>10</v>
      </c>
      <c r="C5" s="5">
        <v>106719998</v>
      </c>
      <c r="D5" s="5">
        <v>104835278</v>
      </c>
      <c r="E5" s="5">
        <v>10000</v>
      </c>
      <c r="F5" s="5">
        <v>95825938</v>
      </c>
      <c r="G5" s="5">
        <v>278000000</v>
      </c>
      <c r="H5" s="5">
        <v>0</v>
      </c>
      <c r="I5" s="5">
        <v>95825938</v>
      </c>
    </row>
    <row r="6" spans="1:9" x14ac:dyDescent="0.3">
      <c r="A6" s="3" t="s">
        <v>11</v>
      </c>
      <c r="B6" s="4" t="s">
        <v>12</v>
      </c>
      <c r="C6" s="5">
        <v>0</v>
      </c>
      <c r="D6" s="5">
        <v>150000</v>
      </c>
      <c r="E6" s="5">
        <v>0</v>
      </c>
      <c r="F6" s="5">
        <v>150000</v>
      </c>
      <c r="G6" s="5">
        <v>0</v>
      </c>
      <c r="H6" s="5">
        <v>0</v>
      </c>
      <c r="I6" s="5">
        <v>150000</v>
      </c>
    </row>
    <row r="7" spans="1:9" x14ac:dyDescent="0.3">
      <c r="A7" s="3" t="s">
        <v>13</v>
      </c>
      <c r="B7" s="4" t="s">
        <v>14</v>
      </c>
      <c r="C7" s="5">
        <v>4062017</v>
      </c>
      <c r="D7" s="5">
        <v>3566168</v>
      </c>
      <c r="E7" s="5">
        <v>0</v>
      </c>
      <c r="F7" s="5">
        <v>3261745</v>
      </c>
      <c r="G7" s="5">
        <v>0</v>
      </c>
      <c r="H7" s="5">
        <v>0</v>
      </c>
      <c r="I7" s="5">
        <v>3261745</v>
      </c>
    </row>
    <row r="8" spans="1:9" x14ac:dyDescent="0.3">
      <c r="A8" s="3" t="s">
        <v>15</v>
      </c>
      <c r="B8" s="4" t="s">
        <v>16</v>
      </c>
      <c r="C8" s="5">
        <v>5543473</v>
      </c>
      <c r="D8" s="5">
        <v>6343345</v>
      </c>
      <c r="E8" s="5">
        <v>0</v>
      </c>
      <c r="F8" s="5">
        <v>6343345</v>
      </c>
      <c r="G8" s="5">
        <v>0</v>
      </c>
      <c r="H8" s="5">
        <v>0</v>
      </c>
      <c r="I8" s="5">
        <v>6343345</v>
      </c>
    </row>
    <row r="9" spans="1:9" x14ac:dyDescent="0.3">
      <c r="A9" s="3" t="s">
        <v>17</v>
      </c>
      <c r="B9" s="4" t="s">
        <v>18</v>
      </c>
      <c r="C9" s="5">
        <v>2320000</v>
      </c>
      <c r="D9" s="5">
        <v>2086960</v>
      </c>
      <c r="E9" s="5">
        <v>0</v>
      </c>
      <c r="F9" s="5">
        <v>870270</v>
      </c>
      <c r="G9" s="5">
        <v>0</v>
      </c>
      <c r="H9" s="5">
        <v>0</v>
      </c>
      <c r="I9" s="5">
        <v>870270</v>
      </c>
    </row>
    <row r="10" spans="1:9" x14ac:dyDescent="0.3">
      <c r="A10" s="3" t="s">
        <v>19</v>
      </c>
      <c r="B10" s="4" t="s">
        <v>20</v>
      </c>
      <c r="C10" s="5">
        <v>336000</v>
      </c>
      <c r="D10" s="5">
        <v>926000</v>
      </c>
      <c r="E10" s="5">
        <v>0</v>
      </c>
      <c r="F10" s="5">
        <v>915000</v>
      </c>
      <c r="G10" s="5">
        <v>0</v>
      </c>
      <c r="H10" s="5">
        <v>0</v>
      </c>
      <c r="I10" s="5">
        <v>915000</v>
      </c>
    </row>
    <row r="11" spans="1:9" ht="26.4" x14ac:dyDescent="0.3">
      <c r="A11" s="3" t="s">
        <v>21</v>
      </c>
      <c r="B11" s="4" t="s">
        <v>22</v>
      </c>
      <c r="C11" s="5">
        <v>600000</v>
      </c>
      <c r="D11" s="5">
        <v>1807723</v>
      </c>
      <c r="E11" s="5">
        <v>0</v>
      </c>
      <c r="F11" s="5">
        <v>1795154</v>
      </c>
      <c r="G11" s="5">
        <v>0</v>
      </c>
      <c r="H11" s="5">
        <v>0</v>
      </c>
      <c r="I11" s="5">
        <v>1795154</v>
      </c>
    </row>
    <row r="12" spans="1:9" ht="26.4" x14ac:dyDescent="0.3">
      <c r="A12" s="3" t="s">
        <v>23</v>
      </c>
      <c r="B12" s="4" t="s">
        <v>24</v>
      </c>
      <c r="C12" s="5">
        <v>119581488</v>
      </c>
      <c r="D12" s="5">
        <v>119715474</v>
      </c>
      <c r="E12" s="5">
        <v>10000</v>
      </c>
      <c r="F12" s="5">
        <v>109161452</v>
      </c>
      <c r="G12" s="5">
        <v>278000000</v>
      </c>
      <c r="H12" s="5">
        <v>0</v>
      </c>
      <c r="I12" s="5">
        <v>109161452</v>
      </c>
    </row>
    <row r="13" spans="1:9" x14ac:dyDescent="0.3">
      <c r="A13" s="3" t="s">
        <v>25</v>
      </c>
      <c r="B13" s="4" t="s">
        <v>26</v>
      </c>
      <c r="C13" s="5">
        <v>7625913</v>
      </c>
      <c r="D13" s="5">
        <v>7625913</v>
      </c>
      <c r="E13" s="5">
        <v>0</v>
      </c>
      <c r="F13" s="5">
        <v>6795289</v>
      </c>
      <c r="G13" s="5">
        <v>0</v>
      </c>
      <c r="H13" s="5">
        <v>0</v>
      </c>
      <c r="I13" s="5">
        <v>6795289</v>
      </c>
    </row>
    <row r="14" spans="1:9" ht="39.6" x14ac:dyDescent="0.3">
      <c r="A14" s="3" t="s">
        <v>27</v>
      </c>
      <c r="B14" s="4" t="s">
        <v>28</v>
      </c>
      <c r="C14" s="5">
        <v>1292000</v>
      </c>
      <c r="D14" s="5">
        <v>1292000</v>
      </c>
      <c r="E14" s="5">
        <v>0</v>
      </c>
      <c r="F14" s="5">
        <v>792000</v>
      </c>
      <c r="G14" s="5">
        <v>0</v>
      </c>
      <c r="H14" s="5">
        <v>0</v>
      </c>
      <c r="I14" s="5">
        <v>792000</v>
      </c>
    </row>
    <row r="15" spans="1:9" x14ac:dyDescent="0.3">
      <c r="A15" s="3" t="s">
        <v>29</v>
      </c>
      <c r="B15" s="4" t="s">
        <v>30</v>
      </c>
      <c r="C15" s="5">
        <v>870000</v>
      </c>
      <c r="D15" s="5">
        <v>973685</v>
      </c>
      <c r="E15" s="5">
        <v>0</v>
      </c>
      <c r="F15" s="5">
        <v>521127</v>
      </c>
      <c r="G15" s="5">
        <v>0</v>
      </c>
      <c r="H15" s="5">
        <v>0</v>
      </c>
      <c r="I15" s="5">
        <v>521127</v>
      </c>
    </row>
    <row r="16" spans="1:9" x14ac:dyDescent="0.3">
      <c r="A16" s="3" t="s">
        <v>31</v>
      </c>
      <c r="B16" s="4" t="s">
        <v>32</v>
      </c>
      <c r="C16" s="5">
        <v>9787913</v>
      </c>
      <c r="D16" s="5">
        <v>9891598</v>
      </c>
      <c r="E16" s="5">
        <v>0</v>
      </c>
      <c r="F16" s="5">
        <v>8108416</v>
      </c>
      <c r="G16" s="5">
        <v>0</v>
      </c>
      <c r="H16" s="5">
        <v>0</v>
      </c>
      <c r="I16" s="5">
        <v>8108416</v>
      </c>
    </row>
    <row r="17" spans="1:9" x14ac:dyDescent="0.3">
      <c r="A17" s="6" t="s">
        <v>33</v>
      </c>
      <c r="B17" s="7" t="s">
        <v>34</v>
      </c>
      <c r="C17" s="8">
        <v>129369401</v>
      </c>
      <c r="D17" s="8">
        <v>129607072</v>
      </c>
      <c r="E17" s="8">
        <v>10000</v>
      </c>
      <c r="F17" s="8">
        <v>117269868</v>
      </c>
      <c r="G17" s="8">
        <v>278000000</v>
      </c>
      <c r="H17" s="8">
        <v>0</v>
      </c>
      <c r="I17" s="8">
        <v>117269868</v>
      </c>
    </row>
    <row r="18" spans="1:9" ht="26.4" x14ac:dyDescent="0.3">
      <c r="A18" s="6" t="s">
        <v>35</v>
      </c>
      <c r="B18" s="7" t="s">
        <v>36</v>
      </c>
      <c r="C18" s="8">
        <v>20984395</v>
      </c>
      <c r="D18" s="8">
        <v>20984395</v>
      </c>
      <c r="E18" s="8">
        <v>0</v>
      </c>
      <c r="F18" s="8">
        <v>17968145</v>
      </c>
      <c r="G18" s="8">
        <v>18000000</v>
      </c>
      <c r="H18" s="8">
        <v>0</v>
      </c>
      <c r="I18" s="8">
        <v>17968145</v>
      </c>
    </row>
    <row r="19" spans="1:9" x14ac:dyDescent="0.3">
      <c r="A19" s="3" t="s">
        <v>37</v>
      </c>
      <c r="B19" s="4" t="s">
        <v>38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16503752</v>
      </c>
    </row>
    <row r="20" spans="1:9" x14ac:dyDescent="0.3">
      <c r="A20" s="3" t="s">
        <v>39</v>
      </c>
      <c r="B20" s="4" t="s">
        <v>40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400148</v>
      </c>
    </row>
    <row r="21" spans="1:9" ht="26.4" x14ac:dyDescent="0.3">
      <c r="A21" s="3" t="s">
        <v>41</v>
      </c>
      <c r="B21" s="4" t="s">
        <v>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1064245</v>
      </c>
    </row>
    <row r="22" spans="1:9" x14ac:dyDescent="0.3">
      <c r="A22" s="3" t="s">
        <v>43</v>
      </c>
      <c r="B22" s="4" t="s">
        <v>44</v>
      </c>
      <c r="C22" s="5">
        <v>885000</v>
      </c>
      <c r="D22" s="5">
        <v>1155732</v>
      </c>
      <c r="E22" s="5">
        <v>0</v>
      </c>
      <c r="F22" s="5">
        <v>297548</v>
      </c>
      <c r="G22" s="5">
        <v>0</v>
      </c>
      <c r="H22" s="5">
        <v>0</v>
      </c>
      <c r="I22" s="5">
        <v>297548</v>
      </c>
    </row>
    <row r="23" spans="1:9" x14ac:dyDescent="0.3">
      <c r="A23" s="3" t="s">
        <v>45</v>
      </c>
      <c r="B23" s="4" t="s">
        <v>46</v>
      </c>
      <c r="C23" s="5">
        <v>18744950</v>
      </c>
      <c r="D23" s="5">
        <v>41171017</v>
      </c>
      <c r="E23" s="5">
        <v>0</v>
      </c>
      <c r="F23" s="5">
        <v>17613480</v>
      </c>
      <c r="G23" s="5">
        <v>0</v>
      </c>
      <c r="H23" s="5">
        <v>0</v>
      </c>
      <c r="I23" s="5">
        <v>17613480</v>
      </c>
    </row>
    <row r="24" spans="1:9" x14ac:dyDescent="0.3">
      <c r="A24" s="3" t="s">
        <v>47</v>
      </c>
      <c r="B24" s="4" t="s">
        <v>48</v>
      </c>
      <c r="C24" s="5">
        <v>19629950</v>
      </c>
      <c r="D24" s="5">
        <v>42326749</v>
      </c>
      <c r="E24" s="5">
        <v>0</v>
      </c>
      <c r="F24" s="5">
        <v>17911028</v>
      </c>
      <c r="G24" s="5">
        <v>0</v>
      </c>
      <c r="H24" s="5">
        <v>0</v>
      </c>
      <c r="I24" s="5">
        <v>17911028</v>
      </c>
    </row>
    <row r="25" spans="1:9" x14ac:dyDescent="0.3">
      <c r="A25" s="3" t="s">
        <v>49</v>
      </c>
      <c r="B25" s="4" t="s">
        <v>50</v>
      </c>
      <c r="C25" s="5">
        <v>3950000</v>
      </c>
      <c r="D25" s="5">
        <v>4212217</v>
      </c>
      <c r="E25" s="5">
        <v>0</v>
      </c>
      <c r="F25" s="5">
        <v>2566108</v>
      </c>
      <c r="G25" s="5">
        <v>0</v>
      </c>
      <c r="H25" s="5">
        <v>0</v>
      </c>
      <c r="I25" s="5">
        <v>2566108</v>
      </c>
    </row>
    <row r="26" spans="1:9" x14ac:dyDescent="0.3">
      <c r="A26" s="3" t="s">
        <v>51</v>
      </c>
      <c r="B26" s="4" t="s">
        <v>52</v>
      </c>
      <c r="C26" s="5">
        <v>2890000</v>
      </c>
      <c r="D26" s="5">
        <v>3097874</v>
      </c>
      <c r="E26" s="5">
        <v>0</v>
      </c>
      <c r="F26" s="5">
        <v>875056</v>
      </c>
      <c r="G26" s="5">
        <v>0</v>
      </c>
      <c r="H26" s="5">
        <v>0</v>
      </c>
      <c r="I26" s="5">
        <v>875056</v>
      </c>
    </row>
    <row r="27" spans="1:9" x14ac:dyDescent="0.3">
      <c r="A27" s="3" t="s">
        <v>53</v>
      </c>
      <c r="B27" s="4" t="s">
        <v>54</v>
      </c>
      <c r="C27" s="5">
        <v>6840000</v>
      </c>
      <c r="D27" s="5">
        <v>7310091</v>
      </c>
      <c r="E27" s="5">
        <v>0</v>
      </c>
      <c r="F27" s="5">
        <v>3441164</v>
      </c>
      <c r="G27" s="5">
        <v>0</v>
      </c>
      <c r="H27" s="5">
        <v>0</v>
      </c>
      <c r="I27" s="5">
        <v>3441164</v>
      </c>
    </row>
    <row r="28" spans="1:9" x14ac:dyDescent="0.3">
      <c r="A28" s="3" t="s">
        <v>55</v>
      </c>
      <c r="B28" s="4" t="s">
        <v>56</v>
      </c>
      <c r="C28" s="5">
        <v>9800000</v>
      </c>
      <c r="D28" s="5">
        <v>9823072</v>
      </c>
      <c r="E28" s="5">
        <v>20000</v>
      </c>
      <c r="F28" s="5">
        <v>7349968</v>
      </c>
      <c r="G28" s="5">
        <v>26910000</v>
      </c>
      <c r="H28" s="5">
        <v>0</v>
      </c>
      <c r="I28" s="5">
        <v>7349968</v>
      </c>
    </row>
    <row r="29" spans="1:9" x14ac:dyDescent="0.3">
      <c r="A29" s="3" t="s">
        <v>57</v>
      </c>
      <c r="B29" s="4" t="s">
        <v>58</v>
      </c>
      <c r="C29" s="5">
        <v>200622</v>
      </c>
      <c r="D29" s="5">
        <v>200622</v>
      </c>
      <c r="E29" s="5">
        <v>0</v>
      </c>
      <c r="F29" s="5">
        <v>68095</v>
      </c>
      <c r="G29" s="5">
        <v>0</v>
      </c>
      <c r="H29" s="5">
        <v>0</v>
      </c>
      <c r="I29" s="5">
        <v>68095</v>
      </c>
    </row>
    <row r="30" spans="1:9" x14ac:dyDescent="0.3">
      <c r="A30" s="3" t="s">
        <v>59</v>
      </c>
      <c r="B30" s="4" t="s">
        <v>60</v>
      </c>
      <c r="C30" s="5">
        <v>10927316</v>
      </c>
      <c r="D30" s="5">
        <v>10927316</v>
      </c>
      <c r="E30" s="5">
        <v>0</v>
      </c>
      <c r="F30" s="5">
        <v>7254247</v>
      </c>
      <c r="G30" s="5">
        <v>0</v>
      </c>
      <c r="H30" s="5">
        <v>0</v>
      </c>
      <c r="I30" s="5">
        <v>7254247</v>
      </c>
    </row>
    <row r="31" spans="1:9" x14ac:dyDescent="0.3">
      <c r="A31" s="3" t="s">
        <v>61</v>
      </c>
      <c r="B31" s="4" t="s">
        <v>62</v>
      </c>
      <c r="C31" s="5">
        <v>1025000</v>
      </c>
      <c r="D31" s="5">
        <v>2602117</v>
      </c>
      <c r="E31" s="5">
        <v>0</v>
      </c>
      <c r="F31" s="5">
        <v>1730204</v>
      </c>
      <c r="G31" s="5">
        <v>1500000</v>
      </c>
      <c r="H31" s="5">
        <v>0</v>
      </c>
      <c r="I31" s="5">
        <v>1730204</v>
      </c>
    </row>
    <row r="32" spans="1:9" x14ac:dyDescent="0.3">
      <c r="A32" s="3" t="s">
        <v>63</v>
      </c>
      <c r="B32" s="4" t="s">
        <v>64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28000</v>
      </c>
    </row>
    <row r="33" spans="1:9" x14ac:dyDescent="0.3">
      <c r="A33" s="3" t="s">
        <v>65</v>
      </c>
      <c r="B33" s="4" t="s">
        <v>66</v>
      </c>
      <c r="C33" s="5">
        <v>12309641</v>
      </c>
      <c r="D33" s="5">
        <v>12413325</v>
      </c>
      <c r="E33" s="5">
        <v>0</v>
      </c>
      <c r="F33" s="5">
        <v>8497477</v>
      </c>
      <c r="G33" s="5">
        <v>0</v>
      </c>
      <c r="H33" s="5">
        <v>490900</v>
      </c>
      <c r="I33" s="5">
        <v>8497477</v>
      </c>
    </row>
    <row r="34" spans="1:9" x14ac:dyDescent="0.3">
      <c r="A34" s="3" t="s">
        <v>67</v>
      </c>
      <c r="B34" s="4" t="s">
        <v>68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1019008</v>
      </c>
    </row>
    <row r="35" spans="1:9" ht="26.4" x14ac:dyDescent="0.3">
      <c r="A35" s="3" t="s">
        <v>69</v>
      </c>
      <c r="B35" s="4" t="s">
        <v>70</v>
      </c>
      <c r="C35" s="5">
        <v>34262579</v>
      </c>
      <c r="D35" s="5">
        <v>35966452</v>
      </c>
      <c r="E35" s="5">
        <v>20000</v>
      </c>
      <c r="F35" s="5">
        <v>24899991</v>
      </c>
      <c r="G35" s="5">
        <v>28410000</v>
      </c>
      <c r="H35" s="5">
        <v>490900</v>
      </c>
      <c r="I35" s="5">
        <v>24899991</v>
      </c>
    </row>
    <row r="36" spans="1:9" x14ac:dyDescent="0.3">
      <c r="A36" s="3" t="s">
        <v>71</v>
      </c>
      <c r="B36" s="4" t="s">
        <v>72</v>
      </c>
      <c r="C36" s="5">
        <v>950000</v>
      </c>
      <c r="D36" s="5">
        <v>950000</v>
      </c>
      <c r="E36" s="5">
        <v>0</v>
      </c>
      <c r="F36" s="5">
        <v>310192</v>
      </c>
      <c r="G36" s="5">
        <v>0</v>
      </c>
      <c r="H36" s="5">
        <v>0</v>
      </c>
      <c r="I36" s="5">
        <v>310192</v>
      </c>
    </row>
    <row r="37" spans="1:9" ht="26.4" x14ac:dyDescent="0.3">
      <c r="A37" s="3" t="s">
        <v>73</v>
      </c>
      <c r="B37" s="4" t="s">
        <v>74</v>
      </c>
      <c r="C37" s="5">
        <v>950000</v>
      </c>
      <c r="D37" s="5">
        <v>950000</v>
      </c>
      <c r="E37" s="5">
        <v>0</v>
      </c>
      <c r="F37" s="5">
        <v>310192</v>
      </c>
      <c r="G37" s="5">
        <v>0</v>
      </c>
      <c r="H37" s="5">
        <v>0</v>
      </c>
      <c r="I37" s="5">
        <v>310192</v>
      </c>
    </row>
    <row r="38" spans="1:9" ht="26.4" x14ac:dyDescent="0.3">
      <c r="A38" s="3" t="s">
        <v>75</v>
      </c>
      <c r="B38" s="4" t="s">
        <v>76</v>
      </c>
      <c r="C38" s="5">
        <v>16248415</v>
      </c>
      <c r="D38" s="5">
        <v>16302046</v>
      </c>
      <c r="E38" s="5">
        <v>5400</v>
      </c>
      <c r="F38" s="5">
        <v>9390628</v>
      </c>
      <c r="G38" s="5">
        <v>7597774</v>
      </c>
      <c r="H38" s="5">
        <v>132543</v>
      </c>
      <c r="I38" s="5">
        <v>9390628</v>
      </c>
    </row>
    <row r="39" spans="1:9" x14ac:dyDescent="0.3">
      <c r="A39" s="3" t="s">
        <v>77</v>
      </c>
      <c r="B39" s="4" t="s">
        <v>78</v>
      </c>
      <c r="C39" s="5">
        <v>3500000</v>
      </c>
      <c r="D39" s="5">
        <v>7654609</v>
      </c>
      <c r="E39" s="5">
        <v>0</v>
      </c>
      <c r="F39" s="5">
        <v>6863000</v>
      </c>
      <c r="G39" s="5">
        <v>0</v>
      </c>
      <c r="H39" s="5">
        <v>0</v>
      </c>
      <c r="I39" s="5">
        <v>6863000</v>
      </c>
    </row>
    <row r="40" spans="1:9" x14ac:dyDescent="0.3">
      <c r="A40" s="3" t="s">
        <v>79</v>
      </c>
      <c r="B40" s="4" t="s">
        <v>80</v>
      </c>
      <c r="C40" s="5">
        <v>532000</v>
      </c>
      <c r="D40" s="5">
        <v>568561</v>
      </c>
      <c r="E40" s="5">
        <v>0</v>
      </c>
      <c r="F40" s="5">
        <v>254788</v>
      </c>
      <c r="G40" s="5">
        <v>0</v>
      </c>
      <c r="H40" s="5">
        <v>0</v>
      </c>
      <c r="I40" s="5">
        <v>254788</v>
      </c>
    </row>
    <row r="41" spans="1:9" ht="26.4" x14ac:dyDescent="0.3">
      <c r="A41" s="3" t="s">
        <v>81</v>
      </c>
      <c r="B41" s="4" t="s">
        <v>82</v>
      </c>
      <c r="C41" s="5">
        <v>20280415</v>
      </c>
      <c r="D41" s="5">
        <v>24525216</v>
      </c>
      <c r="E41" s="5">
        <v>5400</v>
      </c>
      <c r="F41" s="5">
        <v>16508416</v>
      </c>
      <c r="G41" s="5">
        <v>7597774</v>
      </c>
      <c r="H41" s="5">
        <v>132543</v>
      </c>
      <c r="I41" s="5">
        <v>16508416</v>
      </c>
    </row>
    <row r="42" spans="1:9" x14ac:dyDescent="0.3">
      <c r="A42" s="6" t="s">
        <v>83</v>
      </c>
      <c r="B42" s="7" t="s">
        <v>84</v>
      </c>
      <c r="C42" s="8">
        <v>81962944</v>
      </c>
      <c r="D42" s="8">
        <v>111078508</v>
      </c>
      <c r="E42" s="8">
        <v>25400</v>
      </c>
      <c r="F42" s="8">
        <v>63070791</v>
      </c>
      <c r="G42" s="8">
        <v>36007774</v>
      </c>
      <c r="H42" s="8">
        <v>623443</v>
      </c>
      <c r="I42" s="8">
        <v>63070791</v>
      </c>
    </row>
    <row r="43" spans="1:9" ht="26.4" x14ac:dyDescent="0.3">
      <c r="A43" s="3" t="s">
        <v>85</v>
      </c>
      <c r="B43" s="4" t="s">
        <v>86</v>
      </c>
      <c r="C43" s="5">
        <v>5500000</v>
      </c>
      <c r="D43" s="5">
        <v>5860546</v>
      </c>
      <c r="E43" s="5">
        <v>10000</v>
      </c>
      <c r="F43" s="5">
        <v>5548018</v>
      </c>
      <c r="G43" s="5">
        <v>30000</v>
      </c>
      <c r="H43" s="5">
        <v>0</v>
      </c>
      <c r="I43" s="5">
        <v>5548018</v>
      </c>
    </row>
    <row r="44" spans="1:9" x14ac:dyDescent="0.3">
      <c r="A44" s="3" t="s">
        <v>87</v>
      </c>
      <c r="B44" s="4" t="s">
        <v>88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271018</v>
      </c>
    </row>
    <row r="45" spans="1:9" ht="26.4" x14ac:dyDescent="0.3">
      <c r="A45" s="3" t="s">
        <v>89</v>
      </c>
      <c r="B45" s="4" t="s">
        <v>90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5274000</v>
      </c>
    </row>
    <row r="46" spans="1:9" ht="26.4" x14ac:dyDescent="0.3">
      <c r="A46" s="6" t="s">
        <v>91</v>
      </c>
      <c r="B46" s="7" t="s">
        <v>92</v>
      </c>
      <c r="C46" s="8">
        <v>5500000</v>
      </c>
      <c r="D46" s="8">
        <v>5860546</v>
      </c>
      <c r="E46" s="8">
        <v>10000</v>
      </c>
      <c r="F46" s="8">
        <v>5548018</v>
      </c>
      <c r="G46" s="8">
        <v>30000</v>
      </c>
      <c r="H46" s="8">
        <v>0</v>
      </c>
      <c r="I46" s="8">
        <v>5548018</v>
      </c>
    </row>
    <row r="47" spans="1:9" ht="26.4" x14ac:dyDescent="0.3">
      <c r="A47" s="3" t="s">
        <v>93</v>
      </c>
      <c r="B47" s="4" t="s">
        <v>94</v>
      </c>
      <c r="C47" s="5">
        <v>0</v>
      </c>
      <c r="D47" s="5">
        <v>16730</v>
      </c>
      <c r="E47" s="5">
        <v>0</v>
      </c>
      <c r="F47" s="5">
        <v>16730</v>
      </c>
      <c r="G47" s="5">
        <v>0</v>
      </c>
      <c r="H47" s="5">
        <v>0</v>
      </c>
      <c r="I47" s="5">
        <v>16730</v>
      </c>
    </row>
    <row r="48" spans="1:9" ht="26.4" x14ac:dyDescent="0.3">
      <c r="A48" s="3" t="s">
        <v>95</v>
      </c>
      <c r="B48" s="4" t="s">
        <v>96</v>
      </c>
      <c r="C48" s="5">
        <v>0</v>
      </c>
      <c r="D48" s="5">
        <v>16730</v>
      </c>
      <c r="E48" s="5">
        <v>0</v>
      </c>
      <c r="F48" s="5">
        <v>16730</v>
      </c>
      <c r="G48" s="5">
        <v>0</v>
      </c>
      <c r="H48" s="5">
        <v>0</v>
      </c>
      <c r="I48" s="5">
        <v>16730</v>
      </c>
    </row>
    <row r="49" spans="1:9" ht="26.4" x14ac:dyDescent="0.3">
      <c r="A49" s="3" t="s">
        <v>97</v>
      </c>
      <c r="B49" s="4" t="s">
        <v>98</v>
      </c>
      <c r="C49" s="5">
        <v>2825000</v>
      </c>
      <c r="D49" s="5">
        <v>2825000</v>
      </c>
      <c r="E49" s="5">
        <v>0</v>
      </c>
      <c r="F49" s="5">
        <v>1426719</v>
      </c>
      <c r="G49" s="5">
        <v>0</v>
      </c>
      <c r="H49" s="5">
        <v>0</v>
      </c>
      <c r="I49" s="5">
        <v>1426719</v>
      </c>
    </row>
    <row r="50" spans="1:9" x14ac:dyDescent="0.3">
      <c r="A50" s="3" t="s">
        <v>99</v>
      </c>
      <c r="B50" s="4" t="s">
        <v>100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200000</v>
      </c>
    </row>
    <row r="51" spans="1:9" ht="26.4" x14ac:dyDescent="0.3">
      <c r="A51" s="3" t="s">
        <v>101</v>
      </c>
      <c r="B51" s="4" t="s">
        <v>102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1226719</v>
      </c>
    </row>
    <row r="52" spans="1:9" ht="26.4" x14ac:dyDescent="0.3">
      <c r="A52" s="3" t="s">
        <v>103</v>
      </c>
      <c r="B52" s="4" t="s">
        <v>104</v>
      </c>
      <c r="C52" s="5">
        <v>950000</v>
      </c>
      <c r="D52" s="5">
        <v>9675800</v>
      </c>
      <c r="E52" s="5">
        <v>0</v>
      </c>
      <c r="F52" s="5">
        <v>8735800</v>
      </c>
      <c r="G52" s="5">
        <v>0</v>
      </c>
      <c r="H52" s="5">
        <v>0</v>
      </c>
      <c r="I52" s="5">
        <v>8735800</v>
      </c>
    </row>
    <row r="53" spans="1:9" x14ac:dyDescent="0.3">
      <c r="A53" s="3" t="s">
        <v>105</v>
      </c>
      <c r="B53" s="4" t="s">
        <v>106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10000</v>
      </c>
    </row>
    <row r="54" spans="1:9" ht="26.4" x14ac:dyDescent="0.3">
      <c r="A54" s="3" t="s">
        <v>107</v>
      </c>
      <c r="B54" s="4" t="s">
        <v>108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8725800</v>
      </c>
    </row>
    <row r="55" spans="1:9" ht="39.6" x14ac:dyDescent="0.3">
      <c r="A55" s="6" t="s">
        <v>109</v>
      </c>
      <c r="B55" s="7" t="s">
        <v>110</v>
      </c>
      <c r="C55" s="8">
        <v>3775000</v>
      </c>
      <c r="D55" s="8">
        <v>12517530</v>
      </c>
      <c r="E55" s="8">
        <v>0</v>
      </c>
      <c r="F55" s="8">
        <v>10179249</v>
      </c>
      <c r="G55" s="8">
        <v>0</v>
      </c>
      <c r="H55" s="8">
        <v>0</v>
      </c>
      <c r="I55" s="8">
        <v>10179249</v>
      </c>
    </row>
    <row r="56" spans="1:9" x14ac:dyDescent="0.3">
      <c r="A56" s="3" t="s">
        <v>111</v>
      </c>
      <c r="B56" s="4" t="s">
        <v>112</v>
      </c>
      <c r="C56" s="5">
        <v>55113287</v>
      </c>
      <c r="D56" s="5">
        <v>55103052</v>
      </c>
      <c r="E56" s="5">
        <v>0</v>
      </c>
      <c r="F56" s="5">
        <v>7408518</v>
      </c>
      <c r="G56" s="5">
        <v>0</v>
      </c>
      <c r="H56" s="5">
        <v>0</v>
      </c>
      <c r="I56" s="5">
        <v>7408518</v>
      </c>
    </row>
    <row r="57" spans="1:9" ht="26.4" x14ac:dyDescent="0.3">
      <c r="A57" s="3" t="s">
        <v>113</v>
      </c>
      <c r="B57" s="4" t="s">
        <v>114</v>
      </c>
      <c r="C57" s="5">
        <v>0</v>
      </c>
      <c r="D57" s="5">
        <v>996186</v>
      </c>
      <c r="E57" s="5">
        <v>0</v>
      </c>
      <c r="F57" s="5">
        <v>996186</v>
      </c>
      <c r="G57" s="5">
        <v>0</v>
      </c>
      <c r="H57" s="5">
        <v>0</v>
      </c>
      <c r="I57" s="5">
        <v>996186</v>
      </c>
    </row>
    <row r="58" spans="1:9" ht="26.4" x14ac:dyDescent="0.3">
      <c r="A58" s="3" t="s">
        <v>115</v>
      </c>
      <c r="B58" s="4" t="s">
        <v>116</v>
      </c>
      <c r="C58" s="5">
        <v>15211536</v>
      </c>
      <c r="D58" s="5">
        <v>15368145</v>
      </c>
      <c r="E58" s="5">
        <v>0</v>
      </c>
      <c r="F58" s="5">
        <v>459666</v>
      </c>
      <c r="G58" s="5">
        <v>0</v>
      </c>
      <c r="H58" s="5">
        <v>0</v>
      </c>
      <c r="I58" s="5">
        <v>459666</v>
      </c>
    </row>
    <row r="59" spans="1:9" ht="26.4" x14ac:dyDescent="0.3">
      <c r="A59" s="6" t="s">
        <v>117</v>
      </c>
      <c r="B59" s="7" t="s">
        <v>118</v>
      </c>
      <c r="C59" s="8">
        <v>70324823</v>
      </c>
      <c r="D59" s="8">
        <v>71467383</v>
      </c>
      <c r="E59" s="8">
        <v>0</v>
      </c>
      <c r="F59" s="8">
        <v>8864370</v>
      </c>
      <c r="G59" s="8">
        <v>0</v>
      </c>
      <c r="H59" s="8">
        <v>0</v>
      </c>
      <c r="I59" s="8">
        <v>8864370</v>
      </c>
    </row>
    <row r="60" spans="1:9" x14ac:dyDescent="0.3">
      <c r="A60" s="3" t="s">
        <v>119</v>
      </c>
      <c r="B60" s="4" t="s">
        <v>120</v>
      </c>
      <c r="C60" s="5">
        <v>23622000</v>
      </c>
      <c r="D60" s="5">
        <v>52895190</v>
      </c>
      <c r="E60" s="5">
        <v>0</v>
      </c>
      <c r="F60" s="5">
        <v>5457426</v>
      </c>
      <c r="G60" s="5">
        <v>0</v>
      </c>
      <c r="H60" s="5">
        <v>1976564</v>
      </c>
      <c r="I60" s="5">
        <v>5457426</v>
      </c>
    </row>
    <row r="61" spans="1:9" x14ac:dyDescent="0.3">
      <c r="A61" s="3" t="s">
        <v>121</v>
      </c>
      <c r="B61" s="4" t="s">
        <v>122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3656909</v>
      </c>
      <c r="I61" s="5">
        <v>0</v>
      </c>
    </row>
    <row r="62" spans="1:9" ht="26.4" x14ac:dyDescent="0.3">
      <c r="A62" s="3" t="s">
        <v>123</v>
      </c>
      <c r="B62" s="4" t="s">
        <v>124</v>
      </c>
      <c r="C62" s="5">
        <v>6409890</v>
      </c>
      <c r="D62" s="5">
        <v>11549697</v>
      </c>
      <c r="E62" s="5">
        <v>0</v>
      </c>
      <c r="F62" s="5">
        <v>914335</v>
      </c>
      <c r="G62" s="5">
        <v>0</v>
      </c>
      <c r="H62" s="5">
        <v>1521034</v>
      </c>
      <c r="I62" s="5">
        <v>914335</v>
      </c>
    </row>
    <row r="63" spans="1:9" x14ac:dyDescent="0.3">
      <c r="A63" s="6" t="s">
        <v>125</v>
      </c>
      <c r="B63" s="7" t="s">
        <v>126</v>
      </c>
      <c r="C63" s="8">
        <v>30031890</v>
      </c>
      <c r="D63" s="8">
        <v>64444887</v>
      </c>
      <c r="E63" s="8">
        <v>0</v>
      </c>
      <c r="F63" s="8">
        <v>6371761</v>
      </c>
      <c r="G63" s="8">
        <v>0</v>
      </c>
      <c r="H63" s="8">
        <v>7154507</v>
      </c>
      <c r="I63" s="8">
        <v>6371761</v>
      </c>
    </row>
    <row r="64" spans="1:9" ht="26.4" x14ac:dyDescent="0.3">
      <c r="A64" s="6" t="s">
        <v>127</v>
      </c>
      <c r="B64" s="7" t="s">
        <v>128</v>
      </c>
      <c r="C64" s="8">
        <v>341948453</v>
      </c>
      <c r="D64" s="8">
        <v>415960321</v>
      </c>
      <c r="E64" s="8">
        <v>45400</v>
      </c>
      <c r="F64" s="8">
        <v>229272202</v>
      </c>
      <c r="G64" s="8">
        <v>332037774</v>
      </c>
      <c r="H64" s="8">
        <v>7777950</v>
      </c>
      <c r="I64" s="8">
        <v>229272202</v>
      </c>
    </row>
  </sheetData>
  <mergeCells count="2">
    <mergeCell ref="A2:I2"/>
    <mergeCell ref="A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308B3-40EC-40DE-95C4-02983093F5AA}">
  <sheetPr>
    <tabColor rgb="FFCCCCFF"/>
  </sheetPr>
  <dimension ref="A1:I60"/>
  <sheetViews>
    <sheetView workbookViewId="0">
      <selection sqref="A1:I1"/>
    </sheetView>
  </sheetViews>
  <sheetFormatPr defaultRowHeight="14.4" x14ac:dyDescent="0.3"/>
  <cols>
    <col min="1" max="1" width="8.109375" customWidth="1"/>
    <col min="2" max="2" width="41" customWidth="1"/>
    <col min="3" max="9" width="32.88671875" customWidth="1"/>
    <col min="257" max="257" width="8.109375" customWidth="1"/>
    <col min="258" max="258" width="41" customWidth="1"/>
    <col min="259" max="265" width="32.88671875" customWidth="1"/>
    <col min="513" max="513" width="8.109375" customWidth="1"/>
    <col min="514" max="514" width="41" customWidth="1"/>
    <col min="515" max="521" width="32.88671875" customWidth="1"/>
    <col min="769" max="769" width="8.109375" customWidth="1"/>
    <col min="770" max="770" width="41" customWidth="1"/>
    <col min="771" max="777" width="32.88671875" customWidth="1"/>
    <col min="1025" max="1025" width="8.109375" customWidth="1"/>
    <col min="1026" max="1026" width="41" customWidth="1"/>
    <col min="1027" max="1033" width="32.88671875" customWidth="1"/>
    <col min="1281" max="1281" width="8.109375" customWidth="1"/>
    <col min="1282" max="1282" width="41" customWidth="1"/>
    <col min="1283" max="1289" width="32.88671875" customWidth="1"/>
    <col min="1537" max="1537" width="8.109375" customWidth="1"/>
    <col min="1538" max="1538" width="41" customWidth="1"/>
    <col min="1539" max="1545" width="32.88671875" customWidth="1"/>
    <col min="1793" max="1793" width="8.109375" customWidth="1"/>
    <col min="1794" max="1794" width="41" customWidth="1"/>
    <col min="1795" max="1801" width="32.88671875" customWidth="1"/>
    <col min="2049" max="2049" width="8.109375" customWidth="1"/>
    <col min="2050" max="2050" width="41" customWidth="1"/>
    <col min="2051" max="2057" width="32.88671875" customWidth="1"/>
    <col min="2305" max="2305" width="8.109375" customWidth="1"/>
    <col min="2306" max="2306" width="41" customWidth="1"/>
    <col min="2307" max="2313" width="32.88671875" customWidth="1"/>
    <col min="2561" max="2561" width="8.109375" customWidth="1"/>
    <col min="2562" max="2562" width="41" customWidth="1"/>
    <col min="2563" max="2569" width="32.88671875" customWidth="1"/>
    <col min="2817" max="2817" width="8.109375" customWidth="1"/>
    <col min="2818" max="2818" width="41" customWidth="1"/>
    <col min="2819" max="2825" width="32.88671875" customWidth="1"/>
    <col min="3073" max="3073" width="8.109375" customWidth="1"/>
    <col min="3074" max="3074" width="41" customWidth="1"/>
    <col min="3075" max="3081" width="32.88671875" customWidth="1"/>
    <col min="3329" max="3329" width="8.109375" customWidth="1"/>
    <col min="3330" max="3330" width="41" customWidth="1"/>
    <col min="3331" max="3337" width="32.88671875" customWidth="1"/>
    <col min="3585" max="3585" width="8.109375" customWidth="1"/>
    <col min="3586" max="3586" width="41" customWidth="1"/>
    <col min="3587" max="3593" width="32.88671875" customWidth="1"/>
    <col min="3841" max="3841" width="8.109375" customWidth="1"/>
    <col min="3842" max="3842" width="41" customWidth="1"/>
    <col min="3843" max="3849" width="32.88671875" customWidth="1"/>
    <col min="4097" max="4097" width="8.109375" customWidth="1"/>
    <col min="4098" max="4098" width="41" customWidth="1"/>
    <col min="4099" max="4105" width="32.88671875" customWidth="1"/>
    <col min="4353" max="4353" width="8.109375" customWidth="1"/>
    <col min="4354" max="4354" width="41" customWidth="1"/>
    <col min="4355" max="4361" width="32.88671875" customWidth="1"/>
    <col min="4609" max="4609" width="8.109375" customWidth="1"/>
    <col min="4610" max="4610" width="41" customWidth="1"/>
    <col min="4611" max="4617" width="32.88671875" customWidth="1"/>
    <col min="4865" max="4865" width="8.109375" customWidth="1"/>
    <col min="4866" max="4866" width="41" customWidth="1"/>
    <col min="4867" max="4873" width="32.88671875" customWidth="1"/>
    <col min="5121" max="5121" width="8.109375" customWidth="1"/>
    <col min="5122" max="5122" width="41" customWidth="1"/>
    <col min="5123" max="5129" width="32.88671875" customWidth="1"/>
    <col min="5377" max="5377" width="8.109375" customWidth="1"/>
    <col min="5378" max="5378" width="41" customWidth="1"/>
    <col min="5379" max="5385" width="32.88671875" customWidth="1"/>
    <col min="5633" max="5633" width="8.109375" customWidth="1"/>
    <col min="5634" max="5634" width="41" customWidth="1"/>
    <col min="5635" max="5641" width="32.88671875" customWidth="1"/>
    <col min="5889" max="5889" width="8.109375" customWidth="1"/>
    <col min="5890" max="5890" width="41" customWidth="1"/>
    <col min="5891" max="5897" width="32.88671875" customWidth="1"/>
    <col min="6145" max="6145" width="8.109375" customWidth="1"/>
    <col min="6146" max="6146" width="41" customWidth="1"/>
    <col min="6147" max="6153" width="32.88671875" customWidth="1"/>
    <col min="6401" max="6401" width="8.109375" customWidth="1"/>
    <col min="6402" max="6402" width="41" customWidth="1"/>
    <col min="6403" max="6409" width="32.88671875" customWidth="1"/>
    <col min="6657" max="6657" width="8.109375" customWidth="1"/>
    <col min="6658" max="6658" width="41" customWidth="1"/>
    <col min="6659" max="6665" width="32.88671875" customWidth="1"/>
    <col min="6913" max="6913" width="8.109375" customWidth="1"/>
    <col min="6914" max="6914" width="41" customWidth="1"/>
    <col min="6915" max="6921" width="32.88671875" customWidth="1"/>
    <col min="7169" max="7169" width="8.109375" customWidth="1"/>
    <col min="7170" max="7170" width="41" customWidth="1"/>
    <col min="7171" max="7177" width="32.88671875" customWidth="1"/>
    <col min="7425" max="7425" width="8.109375" customWidth="1"/>
    <col min="7426" max="7426" width="41" customWidth="1"/>
    <col min="7427" max="7433" width="32.88671875" customWidth="1"/>
    <col min="7681" max="7681" width="8.109375" customWidth="1"/>
    <col min="7682" max="7682" width="41" customWidth="1"/>
    <col min="7683" max="7689" width="32.88671875" customWidth="1"/>
    <col min="7937" max="7937" width="8.109375" customWidth="1"/>
    <col min="7938" max="7938" width="41" customWidth="1"/>
    <col min="7939" max="7945" width="32.88671875" customWidth="1"/>
    <col min="8193" max="8193" width="8.109375" customWidth="1"/>
    <col min="8194" max="8194" width="41" customWidth="1"/>
    <col min="8195" max="8201" width="32.88671875" customWidth="1"/>
    <col min="8449" max="8449" width="8.109375" customWidth="1"/>
    <col min="8450" max="8450" width="41" customWidth="1"/>
    <col min="8451" max="8457" width="32.88671875" customWidth="1"/>
    <col min="8705" max="8705" width="8.109375" customWidth="1"/>
    <col min="8706" max="8706" width="41" customWidth="1"/>
    <col min="8707" max="8713" width="32.88671875" customWidth="1"/>
    <col min="8961" max="8961" width="8.109375" customWidth="1"/>
    <col min="8962" max="8962" width="41" customWidth="1"/>
    <col min="8963" max="8969" width="32.88671875" customWidth="1"/>
    <col min="9217" max="9217" width="8.109375" customWidth="1"/>
    <col min="9218" max="9218" width="41" customWidth="1"/>
    <col min="9219" max="9225" width="32.88671875" customWidth="1"/>
    <col min="9473" max="9473" width="8.109375" customWidth="1"/>
    <col min="9474" max="9474" width="41" customWidth="1"/>
    <col min="9475" max="9481" width="32.88671875" customWidth="1"/>
    <col min="9729" max="9729" width="8.109375" customWidth="1"/>
    <col min="9730" max="9730" width="41" customWidth="1"/>
    <col min="9731" max="9737" width="32.88671875" customWidth="1"/>
    <col min="9985" max="9985" width="8.109375" customWidth="1"/>
    <col min="9986" max="9986" width="41" customWidth="1"/>
    <col min="9987" max="9993" width="32.88671875" customWidth="1"/>
    <col min="10241" max="10241" width="8.109375" customWidth="1"/>
    <col min="10242" max="10242" width="41" customWidth="1"/>
    <col min="10243" max="10249" width="32.88671875" customWidth="1"/>
    <col min="10497" max="10497" width="8.109375" customWidth="1"/>
    <col min="10498" max="10498" width="41" customWidth="1"/>
    <col min="10499" max="10505" width="32.88671875" customWidth="1"/>
    <col min="10753" max="10753" width="8.109375" customWidth="1"/>
    <col min="10754" max="10754" width="41" customWidth="1"/>
    <col min="10755" max="10761" width="32.88671875" customWidth="1"/>
    <col min="11009" max="11009" width="8.109375" customWidth="1"/>
    <col min="11010" max="11010" width="41" customWidth="1"/>
    <col min="11011" max="11017" width="32.88671875" customWidth="1"/>
    <col min="11265" max="11265" width="8.109375" customWidth="1"/>
    <col min="11266" max="11266" width="41" customWidth="1"/>
    <col min="11267" max="11273" width="32.88671875" customWidth="1"/>
    <col min="11521" max="11521" width="8.109375" customWidth="1"/>
    <col min="11522" max="11522" width="41" customWidth="1"/>
    <col min="11523" max="11529" width="32.88671875" customWidth="1"/>
    <col min="11777" max="11777" width="8.109375" customWidth="1"/>
    <col min="11778" max="11778" width="41" customWidth="1"/>
    <col min="11779" max="11785" width="32.88671875" customWidth="1"/>
    <col min="12033" max="12033" width="8.109375" customWidth="1"/>
    <col min="12034" max="12034" width="41" customWidth="1"/>
    <col min="12035" max="12041" width="32.88671875" customWidth="1"/>
    <col min="12289" max="12289" width="8.109375" customWidth="1"/>
    <col min="12290" max="12290" width="41" customWidth="1"/>
    <col min="12291" max="12297" width="32.88671875" customWidth="1"/>
    <col min="12545" max="12545" width="8.109375" customWidth="1"/>
    <col min="12546" max="12546" width="41" customWidth="1"/>
    <col min="12547" max="12553" width="32.88671875" customWidth="1"/>
    <col min="12801" max="12801" width="8.109375" customWidth="1"/>
    <col min="12802" max="12802" width="41" customWidth="1"/>
    <col min="12803" max="12809" width="32.88671875" customWidth="1"/>
    <col min="13057" max="13057" width="8.109375" customWidth="1"/>
    <col min="13058" max="13058" width="41" customWidth="1"/>
    <col min="13059" max="13065" width="32.88671875" customWidth="1"/>
    <col min="13313" max="13313" width="8.109375" customWidth="1"/>
    <col min="13314" max="13314" width="41" customWidth="1"/>
    <col min="13315" max="13321" width="32.88671875" customWidth="1"/>
    <col min="13569" max="13569" width="8.109375" customWidth="1"/>
    <col min="13570" max="13570" width="41" customWidth="1"/>
    <col min="13571" max="13577" width="32.88671875" customWidth="1"/>
    <col min="13825" max="13825" width="8.109375" customWidth="1"/>
    <col min="13826" max="13826" width="41" customWidth="1"/>
    <col min="13827" max="13833" width="32.88671875" customWidth="1"/>
    <col min="14081" max="14081" width="8.109375" customWidth="1"/>
    <col min="14082" max="14082" width="41" customWidth="1"/>
    <col min="14083" max="14089" width="32.88671875" customWidth="1"/>
    <col min="14337" max="14337" width="8.109375" customWidth="1"/>
    <col min="14338" max="14338" width="41" customWidth="1"/>
    <col min="14339" max="14345" width="32.88671875" customWidth="1"/>
    <col min="14593" max="14593" width="8.109375" customWidth="1"/>
    <col min="14594" max="14594" width="41" customWidth="1"/>
    <col min="14595" max="14601" width="32.88671875" customWidth="1"/>
    <col min="14849" max="14849" width="8.109375" customWidth="1"/>
    <col min="14850" max="14850" width="41" customWidth="1"/>
    <col min="14851" max="14857" width="32.88671875" customWidth="1"/>
    <col min="15105" max="15105" width="8.109375" customWidth="1"/>
    <col min="15106" max="15106" width="41" customWidth="1"/>
    <col min="15107" max="15113" width="32.88671875" customWidth="1"/>
    <col min="15361" max="15361" width="8.109375" customWidth="1"/>
    <col min="15362" max="15362" width="41" customWidth="1"/>
    <col min="15363" max="15369" width="32.88671875" customWidth="1"/>
    <col min="15617" max="15617" width="8.109375" customWidth="1"/>
    <col min="15618" max="15618" width="41" customWidth="1"/>
    <col min="15619" max="15625" width="32.88671875" customWidth="1"/>
    <col min="15873" max="15873" width="8.109375" customWidth="1"/>
    <col min="15874" max="15874" width="41" customWidth="1"/>
    <col min="15875" max="15881" width="32.88671875" customWidth="1"/>
    <col min="16129" max="16129" width="8.109375" customWidth="1"/>
    <col min="16130" max="16130" width="41" customWidth="1"/>
    <col min="16131" max="16137" width="32.88671875" customWidth="1"/>
  </cols>
  <sheetData>
    <row r="1" spans="1:9" s="9" customFormat="1" x14ac:dyDescent="0.3">
      <c r="A1" s="39" t="s">
        <v>759</v>
      </c>
      <c r="B1" s="39"/>
      <c r="C1" s="39"/>
      <c r="D1" s="39"/>
      <c r="E1" s="39"/>
      <c r="F1" s="39"/>
      <c r="G1" s="39"/>
      <c r="H1" s="39"/>
      <c r="I1" s="39"/>
    </row>
    <row r="2" spans="1:9" x14ac:dyDescent="0.3">
      <c r="A2" s="37" t="s">
        <v>706</v>
      </c>
      <c r="B2" s="38"/>
      <c r="C2" s="38"/>
      <c r="D2" s="38"/>
      <c r="E2" s="38"/>
      <c r="F2" s="38"/>
      <c r="G2" s="38"/>
      <c r="H2" s="38"/>
      <c r="I2" s="38"/>
    </row>
    <row r="3" spans="1:9" ht="6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 ht="15" x14ac:dyDescent="0.3">
      <c r="A4" s="2">
        <v>2</v>
      </c>
      <c r="B4" s="2">
        <v>3</v>
      </c>
      <c r="C4" s="2">
        <v>4</v>
      </c>
      <c r="D4" s="2">
        <v>5</v>
      </c>
      <c r="E4" s="2">
        <v>6</v>
      </c>
      <c r="F4" s="2">
        <v>7</v>
      </c>
      <c r="G4" s="2">
        <v>8</v>
      </c>
      <c r="H4" s="2">
        <v>9</v>
      </c>
      <c r="I4" s="2">
        <v>10</v>
      </c>
    </row>
    <row r="5" spans="1:9" ht="26.4" x14ac:dyDescent="0.3">
      <c r="A5" s="3" t="s">
        <v>9</v>
      </c>
      <c r="B5" s="4" t="s">
        <v>10</v>
      </c>
      <c r="C5" s="5">
        <v>21056300</v>
      </c>
      <c r="D5" s="5">
        <v>21002300</v>
      </c>
      <c r="E5" s="5">
        <v>10000</v>
      </c>
      <c r="F5" s="5">
        <v>17372454</v>
      </c>
      <c r="G5" s="5">
        <v>90000000</v>
      </c>
      <c r="H5" s="5">
        <v>0</v>
      </c>
      <c r="I5" s="5">
        <v>17372454</v>
      </c>
    </row>
    <row r="6" spans="1:9" x14ac:dyDescent="0.3">
      <c r="A6" s="3" t="s">
        <v>15</v>
      </c>
      <c r="B6" s="4" t="s">
        <v>16</v>
      </c>
      <c r="C6" s="5">
        <v>695652</v>
      </c>
      <c r="D6" s="5">
        <v>745652</v>
      </c>
      <c r="E6" s="5">
        <v>0</v>
      </c>
      <c r="F6" s="5">
        <v>745652</v>
      </c>
      <c r="G6" s="5">
        <v>0</v>
      </c>
      <c r="H6" s="5">
        <v>0</v>
      </c>
      <c r="I6" s="5">
        <v>745652</v>
      </c>
    </row>
    <row r="7" spans="1:9" x14ac:dyDescent="0.3">
      <c r="A7" s="3" t="s">
        <v>19</v>
      </c>
      <c r="B7" s="4" t="s">
        <v>20</v>
      </c>
      <c r="C7" s="5">
        <v>48000</v>
      </c>
      <c r="D7" s="5">
        <v>52000</v>
      </c>
      <c r="E7" s="5">
        <v>0</v>
      </c>
      <c r="F7" s="5">
        <v>52000</v>
      </c>
      <c r="G7" s="5">
        <v>0</v>
      </c>
      <c r="H7" s="5">
        <v>0</v>
      </c>
      <c r="I7" s="5">
        <v>52000</v>
      </c>
    </row>
    <row r="8" spans="1:9" ht="26.4" x14ac:dyDescent="0.3">
      <c r="A8" s="3" t="s">
        <v>21</v>
      </c>
      <c r="B8" s="4" t="s">
        <v>22</v>
      </c>
      <c r="C8" s="5">
        <v>100000</v>
      </c>
      <c r="D8" s="5">
        <v>153986</v>
      </c>
      <c r="E8" s="5">
        <v>0</v>
      </c>
      <c r="F8" s="5">
        <v>141417</v>
      </c>
      <c r="G8" s="5">
        <v>0</v>
      </c>
      <c r="H8" s="5">
        <v>0</v>
      </c>
      <c r="I8" s="5">
        <v>141417</v>
      </c>
    </row>
    <row r="9" spans="1:9" ht="26.4" x14ac:dyDescent="0.3">
      <c r="A9" s="3" t="s">
        <v>23</v>
      </c>
      <c r="B9" s="4" t="s">
        <v>24</v>
      </c>
      <c r="C9" s="5">
        <v>21899952</v>
      </c>
      <c r="D9" s="5">
        <v>21953938</v>
      </c>
      <c r="E9" s="5">
        <v>10000</v>
      </c>
      <c r="F9" s="5">
        <v>18311523</v>
      </c>
      <c r="G9" s="5">
        <v>90000000</v>
      </c>
      <c r="H9" s="5">
        <v>0</v>
      </c>
      <c r="I9" s="5">
        <v>18311523</v>
      </c>
    </row>
    <row r="10" spans="1:9" x14ac:dyDescent="0.3">
      <c r="A10" s="3" t="s">
        <v>25</v>
      </c>
      <c r="B10" s="4" t="s">
        <v>26</v>
      </c>
      <c r="C10" s="5">
        <v>7625913</v>
      </c>
      <c r="D10" s="5">
        <v>7625913</v>
      </c>
      <c r="E10" s="5">
        <v>0</v>
      </c>
      <c r="F10" s="5">
        <v>6795289</v>
      </c>
      <c r="G10" s="5">
        <v>0</v>
      </c>
      <c r="H10" s="5">
        <v>0</v>
      </c>
      <c r="I10" s="5">
        <v>6795289</v>
      </c>
    </row>
    <row r="11" spans="1:9" ht="39.6" x14ac:dyDescent="0.3">
      <c r="A11" s="3" t="s">
        <v>27</v>
      </c>
      <c r="B11" s="4" t="s">
        <v>28</v>
      </c>
      <c r="C11" s="5">
        <v>792000</v>
      </c>
      <c r="D11" s="5">
        <v>792000</v>
      </c>
      <c r="E11" s="5">
        <v>0</v>
      </c>
      <c r="F11" s="5">
        <v>792000</v>
      </c>
      <c r="G11" s="5">
        <v>0</v>
      </c>
      <c r="H11" s="5">
        <v>0</v>
      </c>
      <c r="I11" s="5">
        <v>792000</v>
      </c>
    </row>
    <row r="12" spans="1:9" x14ac:dyDescent="0.3">
      <c r="A12" s="3" t="s">
        <v>29</v>
      </c>
      <c r="B12" s="4" t="s">
        <v>30</v>
      </c>
      <c r="C12" s="5">
        <v>350000</v>
      </c>
      <c r="D12" s="5">
        <v>453685</v>
      </c>
      <c r="E12" s="5">
        <v>0</v>
      </c>
      <c r="F12" s="5">
        <v>304514</v>
      </c>
      <c r="G12" s="5">
        <v>0</v>
      </c>
      <c r="H12" s="5">
        <v>0</v>
      </c>
      <c r="I12" s="5">
        <v>304514</v>
      </c>
    </row>
    <row r="13" spans="1:9" x14ac:dyDescent="0.3">
      <c r="A13" s="3" t="s">
        <v>31</v>
      </c>
      <c r="B13" s="4" t="s">
        <v>32</v>
      </c>
      <c r="C13" s="5">
        <v>8767913</v>
      </c>
      <c r="D13" s="5">
        <v>8871598</v>
      </c>
      <c r="E13" s="5">
        <v>0</v>
      </c>
      <c r="F13" s="5">
        <v>7891803</v>
      </c>
      <c r="G13" s="5">
        <v>0</v>
      </c>
      <c r="H13" s="5">
        <v>0</v>
      </c>
      <c r="I13" s="5">
        <v>7891803</v>
      </c>
    </row>
    <row r="14" spans="1:9" x14ac:dyDescent="0.3">
      <c r="A14" s="6" t="s">
        <v>33</v>
      </c>
      <c r="B14" s="7" t="s">
        <v>34</v>
      </c>
      <c r="C14" s="8">
        <v>30667865</v>
      </c>
      <c r="D14" s="8">
        <v>30825536</v>
      </c>
      <c r="E14" s="8">
        <v>10000</v>
      </c>
      <c r="F14" s="8">
        <v>26203326</v>
      </c>
      <c r="G14" s="8">
        <v>90000000</v>
      </c>
      <c r="H14" s="8">
        <v>0</v>
      </c>
      <c r="I14" s="8">
        <v>26203326</v>
      </c>
    </row>
    <row r="15" spans="1:9" ht="26.4" x14ac:dyDescent="0.3">
      <c r="A15" s="6" t="s">
        <v>35</v>
      </c>
      <c r="B15" s="7" t="s">
        <v>36</v>
      </c>
      <c r="C15" s="8">
        <v>4825694</v>
      </c>
      <c r="D15" s="8">
        <v>4825694</v>
      </c>
      <c r="E15" s="8">
        <v>0</v>
      </c>
      <c r="F15" s="8">
        <v>3531490</v>
      </c>
      <c r="G15" s="8">
        <v>18000000</v>
      </c>
      <c r="H15" s="8">
        <v>0</v>
      </c>
      <c r="I15" s="8">
        <v>3531490</v>
      </c>
    </row>
    <row r="16" spans="1:9" x14ac:dyDescent="0.3">
      <c r="A16" s="3" t="s">
        <v>37</v>
      </c>
      <c r="B16" s="4" t="s">
        <v>38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3339796</v>
      </c>
    </row>
    <row r="17" spans="1:9" x14ac:dyDescent="0.3">
      <c r="A17" s="3" t="s">
        <v>39</v>
      </c>
      <c r="B17" s="4" t="s">
        <v>40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17466</v>
      </c>
    </row>
    <row r="18" spans="1:9" ht="26.4" x14ac:dyDescent="0.3">
      <c r="A18" s="3" t="s">
        <v>41</v>
      </c>
      <c r="B18" s="4" t="s">
        <v>42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174228</v>
      </c>
    </row>
    <row r="19" spans="1:9" x14ac:dyDescent="0.3">
      <c r="A19" s="3" t="s">
        <v>43</v>
      </c>
      <c r="B19" s="4" t="s">
        <v>44</v>
      </c>
      <c r="C19" s="5">
        <v>20000</v>
      </c>
      <c r="D19" s="5">
        <v>120000</v>
      </c>
      <c r="E19" s="5">
        <v>0</v>
      </c>
      <c r="F19" s="5">
        <v>19616</v>
      </c>
      <c r="G19" s="5">
        <v>0</v>
      </c>
      <c r="H19" s="5">
        <v>0</v>
      </c>
      <c r="I19" s="5">
        <v>19616</v>
      </c>
    </row>
    <row r="20" spans="1:9" x14ac:dyDescent="0.3">
      <c r="A20" s="3" t="s">
        <v>45</v>
      </c>
      <c r="B20" s="4" t="s">
        <v>46</v>
      </c>
      <c r="C20" s="5">
        <v>6589832</v>
      </c>
      <c r="D20" s="5">
        <v>25543918</v>
      </c>
      <c r="E20" s="5">
        <v>0</v>
      </c>
      <c r="F20" s="5">
        <v>4797951</v>
      </c>
      <c r="G20" s="5">
        <v>0</v>
      </c>
      <c r="H20" s="5">
        <v>0</v>
      </c>
      <c r="I20" s="5">
        <v>4797951</v>
      </c>
    </row>
    <row r="21" spans="1:9" x14ac:dyDescent="0.3">
      <c r="A21" s="3" t="s">
        <v>47</v>
      </c>
      <c r="B21" s="4" t="s">
        <v>48</v>
      </c>
      <c r="C21" s="5">
        <v>6609832</v>
      </c>
      <c r="D21" s="5">
        <v>25663918</v>
      </c>
      <c r="E21" s="5">
        <v>0</v>
      </c>
      <c r="F21" s="5">
        <v>4817567</v>
      </c>
      <c r="G21" s="5">
        <v>0</v>
      </c>
      <c r="H21" s="5">
        <v>0</v>
      </c>
      <c r="I21" s="5">
        <v>4817567</v>
      </c>
    </row>
    <row r="22" spans="1:9" x14ac:dyDescent="0.3">
      <c r="A22" s="3" t="s">
        <v>49</v>
      </c>
      <c r="B22" s="4" t="s">
        <v>50</v>
      </c>
      <c r="C22" s="5">
        <v>550000</v>
      </c>
      <c r="D22" s="5">
        <v>812217</v>
      </c>
      <c r="E22" s="5">
        <v>0</v>
      </c>
      <c r="F22" s="5">
        <v>803687</v>
      </c>
      <c r="G22" s="5">
        <v>0</v>
      </c>
      <c r="H22" s="5">
        <v>0</v>
      </c>
      <c r="I22" s="5">
        <v>803687</v>
      </c>
    </row>
    <row r="23" spans="1:9" x14ac:dyDescent="0.3">
      <c r="A23" s="3" t="s">
        <v>51</v>
      </c>
      <c r="B23" s="4" t="s">
        <v>52</v>
      </c>
      <c r="C23" s="5">
        <v>340000</v>
      </c>
      <c r="D23" s="5">
        <v>340000</v>
      </c>
      <c r="E23" s="5">
        <v>0</v>
      </c>
      <c r="F23" s="5">
        <v>244349</v>
      </c>
      <c r="G23" s="5">
        <v>0</v>
      </c>
      <c r="H23" s="5">
        <v>0</v>
      </c>
      <c r="I23" s="5">
        <v>244349</v>
      </c>
    </row>
    <row r="24" spans="1:9" x14ac:dyDescent="0.3">
      <c r="A24" s="3" t="s">
        <v>53</v>
      </c>
      <c r="B24" s="4" t="s">
        <v>54</v>
      </c>
      <c r="C24" s="5">
        <v>890000</v>
      </c>
      <c r="D24" s="5">
        <v>1152217</v>
      </c>
      <c r="E24" s="5">
        <v>0</v>
      </c>
      <c r="F24" s="5">
        <v>1048036</v>
      </c>
      <c r="G24" s="5">
        <v>0</v>
      </c>
      <c r="H24" s="5">
        <v>0</v>
      </c>
      <c r="I24" s="5">
        <v>1048036</v>
      </c>
    </row>
    <row r="25" spans="1:9" x14ac:dyDescent="0.3">
      <c r="A25" s="3" t="s">
        <v>55</v>
      </c>
      <c r="B25" s="4" t="s">
        <v>56</v>
      </c>
      <c r="C25" s="5">
        <v>8670000</v>
      </c>
      <c r="D25" s="5">
        <v>8670000</v>
      </c>
      <c r="E25" s="5">
        <v>10000</v>
      </c>
      <c r="F25" s="5">
        <v>6264146</v>
      </c>
      <c r="G25" s="5">
        <v>21480000</v>
      </c>
      <c r="H25" s="5">
        <v>0</v>
      </c>
      <c r="I25" s="5">
        <v>6264146</v>
      </c>
    </row>
    <row r="26" spans="1:9" x14ac:dyDescent="0.3">
      <c r="A26" s="3" t="s">
        <v>57</v>
      </c>
      <c r="B26" s="4" t="s">
        <v>58</v>
      </c>
      <c r="C26" s="5">
        <v>200622</v>
      </c>
      <c r="D26" s="5">
        <v>200622</v>
      </c>
      <c r="E26" s="5">
        <v>0</v>
      </c>
      <c r="F26" s="5">
        <v>68095</v>
      </c>
      <c r="G26" s="5">
        <v>0</v>
      </c>
      <c r="H26" s="5">
        <v>0</v>
      </c>
      <c r="I26" s="5">
        <v>68095</v>
      </c>
    </row>
    <row r="27" spans="1:9" x14ac:dyDescent="0.3">
      <c r="A27" s="3" t="s">
        <v>59</v>
      </c>
      <c r="B27" s="4" t="s">
        <v>60</v>
      </c>
      <c r="C27" s="5">
        <v>8077316</v>
      </c>
      <c r="D27" s="5">
        <v>8077316</v>
      </c>
      <c r="E27" s="5">
        <v>0</v>
      </c>
      <c r="F27" s="5">
        <v>6396080</v>
      </c>
      <c r="G27" s="5">
        <v>0</v>
      </c>
      <c r="H27" s="5">
        <v>0</v>
      </c>
      <c r="I27" s="5">
        <v>6396080</v>
      </c>
    </row>
    <row r="28" spans="1:9" x14ac:dyDescent="0.3">
      <c r="A28" s="3" t="s">
        <v>61</v>
      </c>
      <c r="B28" s="4" t="s">
        <v>62</v>
      </c>
      <c r="C28" s="5">
        <v>1000000</v>
      </c>
      <c r="D28" s="5">
        <v>2574117</v>
      </c>
      <c r="E28" s="5">
        <v>0</v>
      </c>
      <c r="F28" s="5">
        <v>1702204</v>
      </c>
      <c r="G28" s="5">
        <v>1500000</v>
      </c>
      <c r="H28" s="5">
        <v>0</v>
      </c>
      <c r="I28" s="5">
        <v>1702204</v>
      </c>
    </row>
    <row r="29" spans="1:9" x14ac:dyDescent="0.3">
      <c r="A29" s="3" t="s">
        <v>65</v>
      </c>
      <c r="B29" s="4" t="s">
        <v>66</v>
      </c>
      <c r="C29" s="5">
        <v>5894641</v>
      </c>
      <c r="D29" s="5">
        <v>5998325</v>
      </c>
      <c r="E29" s="5">
        <v>0</v>
      </c>
      <c r="F29" s="5">
        <v>5441335</v>
      </c>
      <c r="G29" s="5">
        <v>0</v>
      </c>
      <c r="H29" s="5">
        <v>490900</v>
      </c>
      <c r="I29" s="5">
        <v>5441335</v>
      </c>
    </row>
    <row r="30" spans="1:9" x14ac:dyDescent="0.3">
      <c r="A30" s="3" t="s">
        <v>67</v>
      </c>
      <c r="B30" s="4" t="s">
        <v>68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1019008</v>
      </c>
    </row>
    <row r="31" spans="1:9" ht="26.4" x14ac:dyDescent="0.3">
      <c r="A31" s="3" t="s">
        <v>69</v>
      </c>
      <c r="B31" s="4" t="s">
        <v>70</v>
      </c>
      <c r="C31" s="5">
        <v>23842579</v>
      </c>
      <c r="D31" s="5">
        <v>25520380</v>
      </c>
      <c r="E31" s="5">
        <v>10000</v>
      </c>
      <c r="F31" s="5">
        <v>19871860</v>
      </c>
      <c r="G31" s="5">
        <v>22980000</v>
      </c>
      <c r="H31" s="5">
        <v>490900</v>
      </c>
      <c r="I31" s="5">
        <v>19871860</v>
      </c>
    </row>
    <row r="32" spans="1:9" x14ac:dyDescent="0.3">
      <c r="A32" s="3" t="s">
        <v>71</v>
      </c>
      <c r="B32" s="4" t="s">
        <v>72</v>
      </c>
      <c r="C32" s="5">
        <v>320000</v>
      </c>
      <c r="D32" s="5">
        <v>320000</v>
      </c>
      <c r="E32" s="5">
        <v>0</v>
      </c>
      <c r="F32" s="5">
        <v>250830</v>
      </c>
      <c r="G32" s="5">
        <v>0</v>
      </c>
      <c r="H32" s="5">
        <v>0</v>
      </c>
      <c r="I32" s="5">
        <v>250830</v>
      </c>
    </row>
    <row r="33" spans="1:9" ht="26.4" x14ac:dyDescent="0.3">
      <c r="A33" s="3" t="s">
        <v>73</v>
      </c>
      <c r="B33" s="4" t="s">
        <v>74</v>
      </c>
      <c r="C33" s="5">
        <v>320000</v>
      </c>
      <c r="D33" s="5">
        <v>320000</v>
      </c>
      <c r="E33" s="5">
        <v>0</v>
      </c>
      <c r="F33" s="5">
        <v>250830</v>
      </c>
      <c r="G33" s="5">
        <v>0</v>
      </c>
      <c r="H33" s="5">
        <v>0</v>
      </c>
      <c r="I33" s="5">
        <v>250830</v>
      </c>
    </row>
    <row r="34" spans="1:9" ht="26.4" x14ac:dyDescent="0.3">
      <c r="A34" s="3" t="s">
        <v>75</v>
      </c>
      <c r="B34" s="4" t="s">
        <v>76</v>
      </c>
      <c r="C34" s="5">
        <v>8400883</v>
      </c>
      <c r="D34" s="5">
        <v>8456873</v>
      </c>
      <c r="E34" s="5">
        <v>2700</v>
      </c>
      <c r="F34" s="5">
        <v>5640161</v>
      </c>
      <c r="G34" s="5">
        <v>6204600</v>
      </c>
      <c r="H34" s="5">
        <v>132543</v>
      </c>
      <c r="I34" s="5">
        <v>5640161</v>
      </c>
    </row>
    <row r="35" spans="1:9" x14ac:dyDescent="0.3">
      <c r="A35" s="3" t="s">
        <v>77</v>
      </c>
      <c r="B35" s="4" t="s">
        <v>78</v>
      </c>
      <c r="C35" s="5">
        <v>2500000</v>
      </c>
      <c r="D35" s="5">
        <v>4012530</v>
      </c>
      <c r="E35" s="5">
        <v>0</v>
      </c>
      <c r="F35" s="5">
        <v>3929000</v>
      </c>
      <c r="G35" s="5">
        <v>0</v>
      </c>
      <c r="H35" s="5">
        <v>0</v>
      </c>
      <c r="I35" s="5">
        <v>3929000</v>
      </c>
    </row>
    <row r="36" spans="1:9" x14ac:dyDescent="0.3">
      <c r="A36" s="3" t="s">
        <v>79</v>
      </c>
      <c r="B36" s="4" t="s">
        <v>80</v>
      </c>
      <c r="C36" s="5">
        <v>12000</v>
      </c>
      <c r="D36" s="5">
        <v>217000</v>
      </c>
      <c r="E36" s="5">
        <v>0</v>
      </c>
      <c r="F36" s="5">
        <v>214762</v>
      </c>
      <c r="G36" s="5">
        <v>0</v>
      </c>
      <c r="H36" s="5">
        <v>0</v>
      </c>
      <c r="I36" s="5">
        <v>214762</v>
      </c>
    </row>
    <row r="37" spans="1:9" ht="26.4" x14ac:dyDescent="0.3">
      <c r="A37" s="3" t="s">
        <v>81</v>
      </c>
      <c r="B37" s="4" t="s">
        <v>82</v>
      </c>
      <c r="C37" s="5">
        <v>10912883</v>
      </c>
      <c r="D37" s="5">
        <v>12686403</v>
      </c>
      <c r="E37" s="5">
        <v>2700</v>
      </c>
      <c r="F37" s="5">
        <v>9783923</v>
      </c>
      <c r="G37" s="5">
        <v>6204600</v>
      </c>
      <c r="H37" s="5">
        <v>132543</v>
      </c>
      <c r="I37" s="5">
        <v>9783923</v>
      </c>
    </row>
    <row r="38" spans="1:9" x14ac:dyDescent="0.3">
      <c r="A38" s="6" t="s">
        <v>83</v>
      </c>
      <c r="B38" s="7" t="s">
        <v>84</v>
      </c>
      <c r="C38" s="8">
        <v>42575294</v>
      </c>
      <c r="D38" s="8">
        <v>65342918</v>
      </c>
      <c r="E38" s="8">
        <v>12700</v>
      </c>
      <c r="F38" s="8">
        <v>35772216</v>
      </c>
      <c r="G38" s="8">
        <v>29184600</v>
      </c>
      <c r="H38" s="8">
        <v>623443</v>
      </c>
      <c r="I38" s="8">
        <v>35772216</v>
      </c>
    </row>
    <row r="39" spans="1:9" ht="26.4" x14ac:dyDescent="0.3">
      <c r="A39" s="3" t="s">
        <v>85</v>
      </c>
      <c r="B39" s="4" t="s">
        <v>86</v>
      </c>
      <c r="C39" s="5">
        <v>5500000</v>
      </c>
      <c r="D39" s="5">
        <v>5860546</v>
      </c>
      <c r="E39" s="5">
        <v>10000</v>
      </c>
      <c r="F39" s="5">
        <v>5548018</v>
      </c>
      <c r="G39" s="5">
        <v>30000</v>
      </c>
      <c r="H39" s="5">
        <v>0</v>
      </c>
      <c r="I39" s="5">
        <v>5548018</v>
      </c>
    </row>
    <row r="40" spans="1:9" x14ac:dyDescent="0.3">
      <c r="A40" s="3" t="s">
        <v>87</v>
      </c>
      <c r="B40" s="4" t="s">
        <v>88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271018</v>
      </c>
    </row>
    <row r="41" spans="1:9" ht="26.4" x14ac:dyDescent="0.3">
      <c r="A41" s="3" t="s">
        <v>89</v>
      </c>
      <c r="B41" s="4" t="s">
        <v>90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5274000</v>
      </c>
    </row>
    <row r="42" spans="1:9" ht="26.4" x14ac:dyDescent="0.3">
      <c r="A42" s="6" t="s">
        <v>91</v>
      </c>
      <c r="B42" s="7" t="s">
        <v>92</v>
      </c>
      <c r="C42" s="8">
        <v>5500000</v>
      </c>
      <c r="D42" s="8">
        <v>5860546</v>
      </c>
      <c r="E42" s="8">
        <v>10000</v>
      </c>
      <c r="F42" s="8">
        <v>5548018</v>
      </c>
      <c r="G42" s="8">
        <v>30000</v>
      </c>
      <c r="H42" s="8">
        <v>0</v>
      </c>
      <c r="I42" s="8">
        <v>5548018</v>
      </c>
    </row>
    <row r="43" spans="1:9" ht="26.4" x14ac:dyDescent="0.3">
      <c r="A43" s="3" t="s">
        <v>93</v>
      </c>
      <c r="B43" s="4" t="s">
        <v>94</v>
      </c>
      <c r="C43" s="5">
        <v>0</v>
      </c>
      <c r="D43" s="5">
        <v>16730</v>
      </c>
      <c r="E43" s="5">
        <v>0</v>
      </c>
      <c r="F43" s="5">
        <v>16730</v>
      </c>
      <c r="G43" s="5">
        <v>0</v>
      </c>
      <c r="H43" s="5">
        <v>0</v>
      </c>
      <c r="I43" s="5">
        <v>16730</v>
      </c>
    </row>
    <row r="44" spans="1:9" ht="26.4" x14ac:dyDescent="0.3">
      <c r="A44" s="3" t="s">
        <v>95</v>
      </c>
      <c r="B44" s="4" t="s">
        <v>96</v>
      </c>
      <c r="C44" s="5">
        <v>0</v>
      </c>
      <c r="D44" s="5">
        <v>16730</v>
      </c>
      <c r="E44" s="5">
        <v>0</v>
      </c>
      <c r="F44" s="5">
        <v>16730</v>
      </c>
      <c r="G44" s="5">
        <v>0</v>
      </c>
      <c r="H44" s="5">
        <v>0</v>
      </c>
      <c r="I44" s="5">
        <v>16730</v>
      </c>
    </row>
    <row r="45" spans="1:9" ht="26.4" x14ac:dyDescent="0.3">
      <c r="A45" s="3" t="s">
        <v>97</v>
      </c>
      <c r="B45" s="4" t="s">
        <v>98</v>
      </c>
      <c r="C45" s="5">
        <v>2825000</v>
      </c>
      <c r="D45" s="5">
        <v>2825000</v>
      </c>
      <c r="E45" s="5">
        <v>0</v>
      </c>
      <c r="F45" s="5">
        <v>1426719</v>
      </c>
      <c r="G45" s="5">
        <v>0</v>
      </c>
      <c r="H45" s="5">
        <v>0</v>
      </c>
      <c r="I45" s="5">
        <v>1426719</v>
      </c>
    </row>
    <row r="46" spans="1:9" x14ac:dyDescent="0.3">
      <c r="A46" s="3" t="s">
        <v>99</v>
      </c>
      <c r="B46" s="4" t="s">
        <v>100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200000</v>
      </c>
    </row>
    <row r="47" spans="1:9" ht="26.4" x14ac:dyDescent="0.3">
      <c r="A47" s="3" t="s">
        <v>101</v>
      </c>
      <c r="B47" s="4" t="s">
        <v>102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1226719</v>
      </c>
    </row>
    <row r="48" spans="1:9" ht="26.4" x14ac:dyDescent="0.3">
      <c r="A48" s="3" t="s">
        <v>103</v>
      </c>
      <c r="B48" s="4" t="s">
        <v>104</v>
      </c>
      <c r="C48" s="5">
        <v>950000</v>
      </c>
      <c r="D48" s="5">
        <v>9675800</v>
      </c>
      <c r="E48" s="5">
        <v>0</v>
      </c>
      <c r="F48" s="5">
        <v>8735800</v>
      </c>
      <c r="G48" s="5">
        <v>0</v>
      </c>
      <c r="H48" s="5">
        <v>0</v>
      </c>
      <c r="I48" s="5">
        <v>8735800</v>
      </c>
    </row>
    <row r="49" spans="1:9" x14ac:dyDescent="0.3">
      <c r="A49" s="3" t="s">
        <v>105</v>
      </c>
      <c r="B49" s="4" t="s">
        <v>106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10000</v>
      </c>
    </row>
    <row r="50" spans="1:9" ht="26.4" x14ac:dyDescent="0.3">
      <c r="A50" s="3" t="s">
        <v>107</v>
      </c>
      <c r="B50" s="4" t="s">
        <v>108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8725800</v>
      </c>
    </row>
    <row r="51" spans="1:9" ht="39.6" x14ac:dyDescent="0.3">
      <c r="A51" s="6" t="s">
        <v>109</v>
      </c>
      <c r="B51" s="7" t="s">
        <v>110</v>
      </c>
      <c r="C51" s="8">
        <v>3775000</v>
      </c>
      <c r="D51" s="8">
        <v>12517530</v>
      </c>
      <c r="E51" s="8">
        <v>0</v>
      </c>
      <c r="F51" s="8">
        <v>10179249</v>
      </c>
      <c r="G51" s="8">
        <v>0</v>
      </c>
      <c r="H51" s="8">
        <v>0</v>
      </c>
      <c r="I51" s="8">
        <v>10179249</v>
      </c>
    </row>
    <row r="52" spans="1:9" x14ac:dyDescent="0.3">
      <c r="A52" s="3" t="s">
        <v>111</v>
      </c>
      <c r="B52" s="4" t="s">
        <v>112</v>
      </c>
      <c r="C52" s="5">
        <v>55113287</v>
      </c>
      <c r="D52" s="5">
        <v>55103052</v>
      </c>
      <c r="E52" s="5">
        <v>0</v>
      </c>
      <c r="F52" s="5">
        <v>7408518</v>
      </c>
      <c r="G52" s="5">
        <v>0</v>
      </c>
      <c r="H52" s="5">
        <v>0</v>
      </c>
      <c r="I52" s="5">
        <v>7408518</v>
      </c>
    </row>
    <row r="53" spans="1:9" ht="26.4" x14ac:dyDescent="0.3">
      <c r="A53" s="3" t="s">
        <v>113</v>
      </c>
      <c r="B53" s="4" t="s">
        <v>114</v>
      </c>
      <c r="C53" s="5">
        <v>0</v>
      </c>
      <c r="D53" s="5">
        <v>996186</v>
      </c>
      <c r="E53" s="5">
        <v>0</v>
      </c>
      <c r="F53" s="5">
        <v>996186</v>
      </c>
      <c r="G53" s="5">
        <v>0</v>
      </c>
      <c r="H53" s="5">
        <v>0</v>
      </c>
      <c r="I53" s="5">
        <v>996186</v>
      </c>
    </row>
    <row r="54" spans="1:9" ht="26.4" x14ac:dyDescent="0.3">
      <c r="A54" s="3" t="s">
        <v>115</v>
      </c>
      <c r="B54" s="4" t="s">
        <v>116</v>
      </c>
      <c r="C54" s="5">
        <v>15211536</v>
      </c>
      <c r="D54" s="5">
        <v>15368145</v>
      </c>
      <c r="E54" s="5">
        <v>0</v>
      </c>
      <c r="F54" s="5">
        <v>459666</v>
      </c>
      <c r="G54" s="5">
        <v>0</v>
      </c>
      <c r="H54" s="5">
        <v>0</v>
      </c>
      <c r="I54" s="5">
        <v>459666</v>
      </c>
    </row>
    <row r="55" spans="1:9" ht="26.4" x14ac:dyDescent="0.3">
      <c r="A55" s="6" t="s">
        <v>117</v>
      </c>
      <c r="B55" s="7" t="s">
        <v>118</v>
      </c>
      <c r="C55" s="8">
        <v>70324823</v>
      </c>
      <c r="D55" s="8">
        <v>71467383</v>
      </c>
      <c r="E55" s="8">
        <v>0</v>
      </c>
      <c r="F55" s="8">
        <v>8864370</v>
      </c>
      <c r="G55" s="8">
        <v>0</v>
      </c>
      <c r="H55" s="8">
        <v>0</v>
      </c>
      <c r="I55" s="8">
        <v>8864370</v>
      </c>
    </row>
    <row r="56" spans="1:9" x14ac:dyDescent="0.3">
      <c r="A56" s="3" t="s">
        <v>119</v>
      </c>
      <c r="B56" s="4" t="s">
        <v>120</v>
      </c>
      <c r="C56" s="5">
        <v>23622000</v>
      </c>
      <c r="D56" s="5">
        <v>52895190</v>
      </c>
      <c r="E56" s="5">
        <v>0</v>
      </c>
      <c r="F56" s="5">
        <v>5457426</v>
      </c>
      <c r="G56" s="5">
        <v>0</v>
      </c>
      <c r="H56" s="5">
        <v>1976564</v>
      </c>
      <c r="I56" s="5">
        <v>5457426</v>
      </c>
    </row>
    <row r="57" spans="1:9" x14ac:dyDescent="0.3">
      <c r="A57" s="3" t="s">
        <v>121</v>
      </c>
      <c r="B57" s="4" t="s">
        <v>122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3656909</v>
      </c>
      <c r="I57" s="5">
        <v>0</v>
      </c>
    </row>
    <row r="58" spans="1:9" ht="26.4" x14ac:dyDescent="0.3">
      <c r="A58" s="3" t="s">
        <v>123</v>
      </c>
      <c r="B58" s="4" t="s">
        <v>124</v>
      </c>
      <c r="C58" s="5">
        <v>6409890</v>
      </c>
      <c r="D58" s="5">
        <v>11549697</v>
      </c>
      <c r="E58" s="5">
        <v>0</v>
      </c>
      <c r="F58" s="5">
        <v>914335</v>
      </c>
      <c r="G58" s="5">
        <v>0</v>
      </c>
      <c r="H58" s="5">
        <v>1521034</v>
      </c>
      <c r="I58" s="5">
        <v>914335</v>
      </c>
    </row>
    <row r="59" spans="1:9" x14ac:dyDescent="0.3">
      <c r="A59" s="6" t="s">
        <v>125</v>
      </c>
      <c r="B59" s="7" t="s">
        <v>126</v>
      </c>
      <c r="C59" s="8">
        <v>30031890</v>
      </c>
      <c r="D59" s="8">
        <v>64444887</v>
      </c>
      <c r="E59" s="8">
        <v>0</v>
      </c>
      <c r="F59" s="8">
        <v>6371761</v>
      </c>
      <c r="G59" s="8">
        <v>0</v>
      </c>
      <c r="H59" s="8">
        <v>7154507</v>
      </c>
      <c r="I59" s="8">
        <v>6371761</v>
      </c>
    </row>
    <row r="60" spans="1:9" ht="26.4" x14ac:dyDescent="0.3">
      <c r="A60" s="6" t="s">
        <v>127</v>
      </c>
      <c r="B60" s="7" t="s">
        <v>128</v>
      </c>
      <c r="C60" s="8">
        <v>187700566</v>
      </c>
      <c r="D60" s="8">
        <v>255284494</v>
      </c>
      <c r="E60" s="8">
        <v>32700</v>
      </c>
      <c r="F60" s="8">
        <v>96470430</v>
      </c>
      <c r="G60" s="8">
        <v>137214600</v>
      </c>
      <c r="H60" s="8">
        <v>7777950</v>
      </c>
      <c r="I60" s="8">
        <v>96470430</v>
      </c>
    </row>
  </sheetData>
  <mergeCells count="2">
    <mergeCell ref="A2:I2"/>
    <mergeCell ref="A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57ED8-CBB1-493A-A937-E33045970676}">
  <sheetPr>
    <tabColor rgb="FF00FF00"/>
  </sheetPr>
  <dimension ref="A1:I36"/>
  <sheetViews>
    <sheetView workbookViewId="0">
      <selection activeCell="E24" sqref="E24"/>
    </sheetView>
  </sheetViews>
  <sheetFormatPr defaultRowHeight="14.4" x14ac:dyDescent="0.3"/>
  <cols>
    <col min="1" max="1" width="8.109375" customWidth="1"/>
    <col min="2" max="2" width="41" customWidth="1"/>
    <col min="3" max="9" width="32.88671875" customWidth="1"/>
    <col min="257" max="257" width="8.109375" customWidth="1"/>
    <col min="258" max="258" width="41" customWidth="1"/>
    <col min="259" max="265" width="32.88671875" customWidth="1"/>
    <col min="513" max="513" width="8.109375" customWidth="1"/>
    <col min="514" max="514" width="41" customWidth="1"/>
    <col min="515" max="521" width="32.88671875" customWidth="1"/>
    <col min="769" max="769" width="8.109375" customWidth="1"/>
    <col min="770" max="770" width="41" customWidth="1"/>
    <col min="771" max="777" width="32.88671875" customWidth="1"/>
    <col min="1025" max="1025" width="8.109375" customWidth="1"/>
    <col min="1026" max="1026" width="41" customWidth="1"/>
    <col min="1027" max="1033" width="32.88671875" customWidth="1"/>
    <col min="1281" max="1281" width="8.109375" customWidth="1"/>
    <col min="1282" max="1282" width="41" customWidth="1"/>
    <col min="1283" max="1289" width="32.88671875" customWidth="1"/>
    <col min="1537" max="1537" width="8.109375" customWidth="1"/>
    <col min="1538" max="1538" width="41" customWidth="1"/>
    <col min="1539" max="1545" width="32.88671875" customWidth="1"/>
    <col min="1793" max="1793" width="8.109375" customWidth="1"/>
    <col min="1794" max="1794" width="41" customWidth="1"/>
    <col min="1795" max="1801" width="32.88671875" customWidth="1"/>
    <col min="2049" max="2049" width="8.109375" customWidth="1"/>
    <col min="2050" max="2050" width="41" customWidth="1"/>
    <col min="2051" max="2057" width="32.88671875" customWidth="1"/>
    <col min="2305" max="2305" width="8.109375" customWidth="1"/>
    <col min="2306" max="2306" width="41" customWidth="1"/>
    <col min="2307" max="2313" width="32.88671875" customWidth="1"/>
    <col min="2561" max="2561" width="8.109375" customWidth="1"/>
    <col min="2562" max="2562" width="41" customWidth="1"/>
    <col min="2563" max="2569" width="32.88671875" customWidth="1"/>
    <col min="2817" max="2817" width="8.109375" customWidth="1"/>
    <col min="2818" max="2818" width="41" customWidth="1"/>
    <col min="2819" max="2825" width="32.88671875" customWidth="1"/>
    <col min="3073" max="3073" width="8.109375" customWidth="1"/>
    <col min="3074" max="3074" width="41" customWidth="1"/>
    <col min="3075" max="3081" width="32.88671875" customWidth="1"/>
    <col min="3329" max="3329" width="8.109375" customWidth="1"/>
    <col min="3330" max="3330" width="41" customWidth="1"/>
    <col min="3331" max="3337" width="32.88671875" customWidth="1"/>
    <col min="3585" max="3585" width="8.109375" customWidth="1"/>
    <col min="3586" max="3586" width="41" customWidth="1"/>
    <col min="3587" max="3593" width="32.88671875" customWidth="1"/>
    <col min="3841" max="3841" width="8.109375" customWidth="1"/>
    <col min="3842" max="3842" width="41" customWidth="1"/>
    <col min="3843" max="3849" width="32.88671875" customWidth="1"/>
    <col min="4097" max="4097" width="8.109375" customWidth="1"/>
    <col min="4098" max="4098" width="41" customWidth="1"/>
    <col min="4099" max="4105" width="32.88671875" customWidth="1"/>
    <col min="4353" max="4353" width="8.109375" customWidth="1"/>
    <col min="4354" max="4354" width="41" customWidth="1"/>
    <col min="4355" max="4361" width="32.88671875" customWidth="1"/>
    <col min="4609" max="4609" width="8.109375" customWidth="1"/>
    <col min="4610" max="4610" width="41" customWidth="1"/>
    <col min="4611" max="4617" width="32.88671875" customWidth="1"/>
    <col min="4865" max="4865" width="8.109375" customWidth="1"/>
    <col min="4866" max="4866" width="41" customWidth="1"/>
    <col min="4867" max="4873" width="32.88671875" customWidth="1"/>
    <col min="5121" max="5121" width="8.109375" customWidth="1"/>
    <col min="5122" max="5122" width="41" customWidth="1"/>
    <col min="5123" max="5129" width="32.88671875" customWidth="1"/>
    <col min="5377" max="5377" width="8.109375" customWidth="1"/>
    <col min="5378" max="5378" width="41" customWidth="1"/>
    <col min="5379" max="5385" width="32.88671875" customWidth="1"/>
    <col min="5633" max="5633" width="8.109375" customWidth="1"/>
    <col min="5634" max="5634" width="41" customWidth="1"/>
    <col min="5635" max="5641" width="32.88671875" customWidth="1"/>
    <col min="5889" max="5889" width="8.109375" customWidth="1"/>
    <col min="5890" max="5890" width="41" customWidth="1"/>
    <col min="5891" max="5897" width="32.88671875" customWidth="1"/>
    <col min="6145" max="6145" width="8.109375" customWidth="1"/>
    <col min="6146" max="6146" width="41" customWidth="1"/>
    <col min="6147" max="6153" width="32.88671875" customWidth="1"/>
    <col min="6401" max="6401" width="8.109375" customWidth="1"/>
    <col min="6402" max="6402" width="41" customWidth="1"/>
    <col min="6403" max="6409" width="32.88671875" customWidth="1"/>
    <col min="6657" max="6657" width="8.109375" customWidth="1"/>
    <col min="6658" max="6658" width="41" customWidth="1"/>
    <col min="6659" max="6665" width="32.88671875" customWidth="1"/>
    <col min="6913" max="6913" width="8.109375" customWidth="1"/>
    <col min="6914" max="6914" width="41" customWidth="1"/>
    <col min="6915" max="6921" width="32.88671875" customWidth="1"/>
    <col min="7169" max="7169" width="8.109375" customWidth="1"/>
    <col min="7170" max="7170" width="41" customWidth="1"/>
    <col min="7171" max="7177" width="32.88671875" customWidth="1"/>
    <col min="7425" max="7425" width="8.109375" customWidth="1"/>
    <col min="7426" max="7426" width="41" customWidth="1"/>
    <col min="7427" max="7433" width="32.88671875" customWidth="1"/>
    <col min="7681" max="7681" width="8.109375" customWidth="1"/>
    <col min="7682" max="7682" width="41" customWidth="1"/>
    <col min="7683" max="7689" width="32.88671875" customWidth="1"/>
    <col min="7937" max="7937" width="8.109375" customWidth="1"/>
    <col min="7938" max="7938" width="41" customWidth="1"/>
    <col min="7939" max="7945" width="32.88671875" customWidth="1"/>
    <col min="8193" max="8193" width="8.109375" customWidth="1"/>
    <col min="8194" max="8194" width="41" customWidth="1"/>
    <col min="8195" max="8201" width="32.88671875" customWidth="1"/>
    <col min="8449" max="8449" width="8.109375" customWidth="1"/>
    <col min="8450" max="8450" width="41" customWidth="1"/>
    <col min="8451" max="8457" width="32.88671875" customWidth="1"/>
    <col min="8705" max="8705" width="8.109375" customWidth="1"/>
    <col min="8706" max="8706" width="41" customWidth="1"/>
    <col min="8707" max="8713" width="32.88671875" customWidth="1"/>
    <col min="8961" max="8961" width="8.109375" customWidth="1"/>
    <col min="8962" max="8962" width="41" customWidth="1"/>
    <col min="8963" max="8969" width="32.88671875" customWidth="1"/>
    <col min="9217" max="9217" width="8.109375" customWidth="1"/>
    <col min="9218" max="9218" width="41" customWidth="1"/>
    <col min="9219" max="9225" width="32.88671875" customWidth="1"/>
    <col min="9473" max="9473" width="8.109375" customWidth="1"/>
    <col min="9474" max="9474" width="41" customWidth="1"/>
    <col min="9475" max="9481" width="32.88671875" customWidth="1"/>
    <col min="9729" max="9729" width="8.109375" customWidth="1"/>
    <col min="9730" max="9730" width="41" customWidth="1"/>
    <col min="9731" max="9737" width="32.88671875" customWidth="1"/>
    <col min="9985" max="9985" width="8.109375" customWidth="1"/>
    <col min="9986" max="9986" width="41" customWidth="1"/>
    <col min="9987" max="9993" width="32.88671875" customWidth="1"/>
    <col min="10241" max="10241" width="8.109375" customWidth="1"/>
    <col min="10242" max="10242" width="41" customWidth="1"/>
    <col min="10243" max="10249" width="32.88671875" customWidth="1"/>
    <col min="10497" max="10497" width="8.109375" customWidth="1"/>
    <col min="10498" max="10498" width="41" customWidth="1"/>
    <col min="10499" max="10505" width="32.88671875" customWidth="1"/>
    <col min="10753" max="10753" width="8.109375" customWidth="1"/>
    <col min="10754" max="10754" width="41" customWidth="1"/>
    <col min="10755" max="10761" width="32.88671875" customWidth="1"/>
    <col min="11009" max="11009" width="8.109375" customWidth="1"/>
    <col min="11010" max="11010" width="41" customWidth="1"/>
    <col min="11011" max="11017" width="32.88671875" customWidth="1"/>
    <col min="11265" max="11265" width="8.109375" customWidth="1"/>
    <col min="11266" max="11266" width="41" customWidth="1"/>
    <col min="11267" max="11273" width="32.88671875" customWidth="1"/>
    <col min="11521" max="11521" width="8.109375" customWidth="1"/>
    <col min="11522" max="11522" width="41" customWidth="1"/>
    <col min="11523" max="11529" width="32.88671875" customWidth="1"/>
    <col min="11777" max="11777" width="8.109375" customWidth="1"/>
    <col min="11778" max="11778" width="41" customWidth="1"/>
    <col min="11779" max="11785" width="32.88671875" customWidth="1"/>
    <col min="12033" max="12033" width="8.109375" customWidth="1"/>
    <col min="12034" max="12034" width="41" customWidth="1"/>
    <col min="12035" max="12041" width="32.88671875" customWidth="1"/>
    <col min="12289" max="12289" width="8.109375" customWidth="1"/>
    <col min="12290" max="12290" width="41" customWidth="1"/>
    <col min="12291" max="12297" width="32.88671875" customWidth="1"/>
    <col min="12545" max="12545" width="8.109375" customWidth="1"/>
    <col min="12546" max="12546" width="41" customWidth="1"/>
    <col min="12547" max="12553" width="32.88671875" customWidth="1"/>
    <col min="12801" max="12801" width="8.109375" customWidth="1"/>
    <col min="12802" max="12802" width="41" customWidth="1"/>
    <col min="12803" max="12809" width="32.88671875" customWidth="1"/>
    <col min="13057" max="13057" width="8.109375" customWidth="1"/>
    <col min="13058" max="13058" width="41" customWidth="1"/>
    <col min="13059" max="13065" width="32.88671875" customWidth="1"/>
    <col min="13313" max="13313" width="8.109375" customWidth="1"/>
    <col min="13314" max="13314" width="41" customWidth="1"/>
    <col min="13315" max="13321" width="32.88671875" customWidth="1"/>
    <col min="13569" max="13569" width="8.109375" customWidth="1"/>
    <col min="13570" max="13570" width="41" customWidth="1"/>
    <col min="13571" max="13577" width="32.88671875" customWidth="1"/>
    <col min="13825" max="13825" width="8.109375" customWidth="1"/>
    <col min="13826" max="13826" width="41" customWidth="1"/>
    <col min="13827" max="13833" width="32.88671875" customWidth="1"/>
    <col min="14081" max="14081" width="8.109375" customWidth="1"/>
    <col min="14082" max="14082" width="41" customWidth="1"/>
    <col min="14083" max="14089" width="32.88671875" customWidth="1"/>
    <col min="14337" max="14337" width="8.109375" customWidth="1"/>
    <col min="14338" max="14338" width="41" customWidth="1"/>
    <col min="14339" max="14345" width="32.88671875" customWidth="1"/>
    <col min="14593" max="14593" width="8.109375" customWidth="1"/>
    <col min="14594" max="14594" width="41" customWidth="1"/>
    <col min="14595" max="14601" width="32.88671875" customWidth="1"/>
    <col min="14849" max="14849" width="8.109375" customWidth="1"/>
    <col min="14850" max="14850" width="41" customWidth="1"/>
    <col min="14851" max="14857" width="32.88671875" customWidth="1"/>
    <col min="15105" max="15105" width="8.109375" customWidth="1"/>
    <col min="15106" max="15106" width="41" customWidth="1"/>
    <col min="15107" max="15113" width="32.88671875" customWidth="1"/>
    <col min="15361" max="15361" width="8.109375" customWidth="1"/>
    <col min="15362" max="15362" width="41" customWidth="1"/>
    <col min="15363" max="15369" width="32.88671875" customWidth="1"/>
    <col min="15617" max="15617" width="8.109375" customWidth="1"/>
    <col min="15618" max="15618" width="41" customWidth="1"/>
    <col min="15619" max="15625" width="32.88671875" customWidth="1"/>
    <col min="15873" max="15873" width="8.109375" customWidth="1"/>
    <col min="15874" max="15874" width="41" customWidth="1"/>
    <col min="15875" max="15881" width="32.88671875" customWidth="1"/>
    <col min="16129" max="16129" width="8.109375" customWidth="1"/>
    <col min="16130" max="16130" width="41" customWidth="1"/>
    <col min="16131" max="16137" width="32.88671875" customWidth="1"/>
  </cols>
  <sheetData>
    <row r="1" spans="1:9" s="9" customFormat="1" x14ac:dyDescent="0.3">
      <c r="A1" s="39" t="s">
        <v>760</v>
      </c>
      <c r="B1" s="39"/>
      <c r="C1" s="39"/>
      <c r="D1" s="39"/>
      <c r="E1" s="39"/>
      <c r="F1" s="39"/>
      <c r="G1" s="39"/>
      <c r="H1" s="39"/>
      <c r="I1" s="39"/>
    </row>
    <row r="2" spans="1:9" x14ac:dyDescent="0.3">
      <c r="A2" s="37" t="s">
        <v>730</v>
      </c>
      <c r="B2" s="38"/>
      <c r="C2" s="38"/>
      <c r="D2" s="38"/>
      <c r="E2" s="38"/>
      <c r="F2" s="38"/>
      <c r="G2" s="38"/>
      <c r="H2" s="38"/>
      <c r="I2" s="38"/>
    </row>
    <row r="3" spans="1:9" ht="6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 ht="15" x14ac:dyDescent="0.3">
      <c r="A4" s="2">
        <v>2</v>
      </c>
      <c r="B4" s="2">
        <v>3</v>
      </c>
      <c r="C4" s="2">
        <v>4</v>
      </c>
      <c r="D4" s="2">
        <v>5</v>
      </c>
      <c r="E4" s="2">
        <v>6</v>
      </c>
      <c r="F4" s="2">
        <v>7</v>
      </c>
      <c r="G4" s="2">
        <v>8</v>
      </c>
      <c r="H4" s="2">
        <v>9</v>
      </c>
      <c r="I4" s="2">
        <v>10</v>
      </c>
    </row>
    <row r="5" spans="1:9" ht="26.4" x14ac:dyDescent="0.3">
      <c r="A5" s="3" t="s">
        <v>9</v>
      </c>
      <c r="B5" s="4" t="s">
        <v>10</v>
      </c>
      <c r="C5" s="5">
        <v>20033556</v>
      </c>
      <c r="D5" s="5">
        <v>20251061</v>
      </c>
      <c r="E5" s="5">
        <v>0</v>
      </c>
      <c r="F5" s="5">
        <v>20251061</v>
      </c>
      <c r="G5" s="5">
        <v>53000000</v>
      </c>
      <c r="H5" s="5">
        <v>0</v>
      </c>
      <c r="I5" s="5">
        <v>20251061</v>
      </c>
    </row>
    <row r="6" spans="1:9" x14ac:dyDescent="0.3">
      <c r="A6" s="3" t="s">
        <v>13</v>
      </c>
      <c r="B6" s="4" t="s">
        <v>14</v>
      </c>
      <c r="C6" s="5">
        <v>3432017</v>
      </c>
      <c r="D6" s="5">
        <v>2926168</v>
      </c>
      <c r="E6" s="5">
        <v>0</v>
      </c>
      <c r="F6" s="5">
        <v>2621745</v>
      </c>
      <c r="G6" s="5">
        <v>0</v>
      </c>
      <c r="H6" s="5">
        <v>0</v>
      </c>
      <c r="I6" s="5">
        <v>2621745</v>
      </c>
    </row>
    <row r="7" spans="1:9" x14ac:dyDescent="0.3">
      <c r="A7" s="3" t="s">
        <v>15</v>
      </c>
      <c r="B7" s="4" t="s">
        <v>16</v>
      </c>
      <c r="C7" s="5">
        <v>1043478</v>
      </c>
      <c r="D7" s="5">
        <v>1082254</v>
      </c>
      <c r="E7" s="5">
        <v>0</v>
      </c>
      <c r="F7" s="5">
        <v>1082254</v>
      </c>
      <c r="G7" s="5">
        <v>0</v>
      </c>
      <c r="H7" s="5">
        <v>0</v>
      </c>
      <c r="I7" s="5">
        <v>1082254</v>
      </c>
    </row>
    <row r="8" spans="1:9" x14ac:dyDescent="0.3">
      <c r="A8" s="3" t="s">
        <v>17</v>
      </c>
      <c r="B8" s="4" t="s">
        <v>18</v>
      </c>
      <c r="C8" s="5">
        <v>0</v>
      </c>
      <c r="D8" s="5">
        <v>36960</v>
      </c>
      <c r="E8" s="5">
        <v>0</v>
      </c>
      <c r="F8" s="5">
        <v>36960</v>
      </c>
      <c r="G8" s="5">
        <v>0</v>
      </c>
      <c r="H8" s="5">
        <v>0</v>
      </c>
      <c r="I8" s="5">
        <v>36960</v>
      </c>
    </row>
    <row r="9" spans="1:9" x14ac:dyDescent="0.3">
      <c r="A9" s="3" t="s">
        <v>19</v>
      </c>
      <c r="B9" s="4" t="s">
        <v>20</v>
      </c>
      <c r="C9" s="5">
        <v>72000</v>
      </c>
      <c r="D9" s="5">
        <v>72000</v>
      </c>
      <c r="E9" s="5">
        <v>0</v>
      </c>
      <c r="F9" s="5">
        <v>61000</v>
      </c>
      <c r="G9" s="5">
        <v>0</v>
      </c>
      <c r="H9" s="5">
        <v>0</v>
      </c>
      <c r="I9" s="5">
        <v>61000</v>
      </c>
    </row>
    <row r="10" spans="1:9" ht="26.4" x14ac:dyDescent="0.3">
      <c r="A10" s="3" t="s">
        <v>21</v>
      </c>
      <c r="B10" s="4" t="s">
        <v>22</v>
      </c>
      <c r="C10" s="5">
        <v>0</v>
      </c>
      <c r="D10" s="5">
        <v>212608</v>
      </c>
      <c r="E10" s="5">
        <v>0</v>
      </c>
      <c r="F10" s="5">
        <v>212608</v>
      </c>
      <c r="G10" s="5">
        <v>0</v>
      </c>
      <c r="H10" s="5">
        <v>0</v>
      </c>
      <c r="I10" s="5">
        <v>212608</v>
      </c>
    </row>
    <row r="11" spans="1:9" ht="26.4" x14ac:dyDescent="0.3">
      <c r="A11" s="3" t="s">
        <v>23</v>
      </c>
      <c r="B11" s="4" t="s">
        <v>24</v>
      </c>
      <c r="C11" s="5">
        <v>24581051</v>
      </c>
      <c r="D11" s="5">
        <v>24581051</v>
      </c>
      <c r="E11" s="5">
        <v>0</v>
      </c>
      <c r="F11" s="5">
        <v>24265628</v>
      </c>
      <c r="G11" s="5">
        <v>53000000</v>
      </c>
      <c r="H11" s="5">
        <v>0</v>
      </c>
      <c r="I11" s="5">
        <v>24265628</v>
      </c>
    </row>
    <row r="12" spans="1:9" x14ac:dyDescent="0.3">
      <c r="A12" s="3" t="s">
        <v>29</v>
      </c>
      <c r="B12" s="4" t="s">
        <v>30</v>
      </c>
      <c r="C12" s="5">
        <v>20000</v>
      </c>
      <c r="D12" s="5">
        <v>20000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</row>
    <row r="13" spans="1:9" x14ac:dyDescent="0.3">
      <c r="A13" s="3" t="s">
        <v>31</v>
      </c>
      <c r="B13" s="4" t="s">
        <v>32</v>
      </c>
      <c r="C13" s="5">
        <v>20000</v>
      </c>
      <c r="D13" s="5">
        <v>20000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</row>
    <row r="14" spans="1:9" x14ac:dyDescent="0.3">
      <c r="A14" s="6" t="s">
        <v>33</v>
      </c>
      <c r="B14" s="7" t="s">
        <v>34</v>
      </c>
      <c r="C14" s="8">
        <v>24601051</v>
      </c>
      <c r="D14" s="8">
        <v>24601051</v>
      </c>
      <c r="E14" s="8">
        <v>0</v>
      </c>
      <c r="F14" s="8">
        <v>24265628</v>
      </c>
      <c r="G14" s="8">
        <v>53000000</v>
      </c>
      <c r="H14" s="8">
        <v>0</v>
      </c>
      <c r="I14" s="8">
        <v>24265628</v>
      </c>
    </row>
    <row r="15" spans="1:9" ht="26.4" x14ac:dyDescent="0.3">
      <c r="A15" s="6" t="s">
        <v>35</v>
      </c>
      <c r="B15" s="7" t="s">
        <v>36</v>
      </c>
      <c r="C15" s="8">
        <v>5393503</v>
      </c>
      <c r="D15" s="8">
        <v>5393503</v>
      </c>
      <c r="E15" s="8">
        <v>0</v>
      </c>
      <c r="F15" s="8">
        <v>3978826</v>
      </c>
      <c r="G15" s="8">
        <v>0</v>
      </c>
      <c r="H15" s="8">
        <v>0</v>
      </c>
      <c r="I15" s="8">
        <v>3978826</v>
      </c>
    </row>
    <row r="16" spans="1:9" x14ac:dyDescent="0.3">
      <c r="A16" s="3" t="s">
        <v>37</v>
      </c>
      <c r="B16" s="4" t="s">
        <v>38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3624288</v>
      </c>
    </row>
    <row r="17" spans="1:9" x14ac:dyDescent="0.3">
      <c r="A17" s="3" t="s">
        <v>39</v>
      </c>
      <c r="B17" s="4" t="s">
        <v>40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188277</v>
      </c>
    </row>
    <row r="18" spans="1:9" ht="26.4" x14ac:dyDescent="0.3">
      <c r="A18" s="3" t="s">
        <v>41</v>
      </c>
      <c r="B18" s="4" t="s">
        <v>42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166261</v>
      </c>
    </row>
    <row r="19" spans="1:9" x14ac:dyDescent="0.3">
      <c r="A19" s="3" t="s">
        <v>43</v>
      </c>
      <c r="B19" s="4" t="s">
        <v>44</v>
      </c>
      <c r="C19" s="5">
        <v>365000</v>
      </c>
      <c r="D19" s="5">
        <v>365000</v>
      </c>
      <c r="E19" s="5">
        <v>0</v>
      </c>
      <c r="F19" s="5">
        <v>213761</v>
      </c>
      <c r="G19" s="5">
        <v>0</v>
      </c>
      <c r="H19" s="5">
        <v>0</v>
      </c>
      <c r="I19" s="5">
        <v>213761</v>
      </c>
    </row>
    <row r="20" spans="1:9" x14ac:dyDescent="0.3">
      <c r="A20" s="3" t="s">
        <v>45</v>
      </c>
      <c r="B20" s="4" t="s">
        <v>46</v>
      </c>
      <c r="C20" s="5">
        <v>8655118</v>
      </c>
      <c r="D20" s="5">
        <v>12127099</v>
      </c>
      <c r="E20" s="5">
        <v>0</v>
      </c>
      <c r="F20" s="5">
        <v>11478688</v>
      </c>
      <c r="G20" s="5">
        <v>0</v>
      </c>
      <c r="H20" s="5">
        <v>0</v>
      </c>
      <c r="I20" s="5">
        <v>11478688</v>
      </c>
    </row>
    <row r="21" spans="1:9" x14ac:dyDescent="0.3">
      <c r="A21" s="3" t="s">
        <v>47</v>
      </c>
      <c r="B21" s="4" t="s">
        <v>48</v>
      </c>
      <c r="C21" s="5">
        <v>9020118</v>
      </c>
      <c r="D21" s="5">
        <v>12492099</v>
      </c>
      <c r="E21" s="5">
        <v>0</v>
      </c>
      <c r="F21" s="5">
        <v>11692449</v>
      </c>
      <c r="G21" s="5">
        <v>0</v>
      </c>
      <c r="H21" s="5">
        <v>0</v>
      </c>
      <c r="I21" s="5">
        <v>11692449</v>
      </c>
    </row>
    <row r="22" spans="1:9" x14ac:dyDescent="0.3">
      <c r="A22" s="3" t="s">
        <v>49</v>
      </c>
      <c r="B22" s="4" t="s">
        <v>50</v>
      </c>
      <c r="C22" s="5">
        <v>400000</v>
      </c>
      <c r="D22" s="5">
        <v>400000</v>
      </c>
      <c r="E22" s="5">
        <v>0</v>
      </c>
      <c r="F22" s="5">
        <v>387335</v>
      </c>
      <c r="G22" s="5">
        <v>0</v>
      </c>
      <c r="H22" s="5">
        <v>0</v>
      </c>
      <c r="I22" s="5">
        <v>387335</v>
      </c>
    </row>
    <row r="23" spans="1:9" x14ac:dyDescent="0.3">
      <c r="A23" s="3" t="s">
        <v>51</v>
      </c>
      <c r="B23" s="4" t="s">
        <v>52</v>
      </c>
      <c r="C23" s="5">
        <v>50000</v>
      </c>
      <c r="D23" s="5">
        <v>257874</v>
      </c>
      <c r="E23" s="5">
        <v>0</v>
      </c>
      <c r="F23" s="5">
        <v>61748</v>
      </c>
      <c r="G23" s="5">
        <v>0</v>
      </c>
      <c r="H23" s="5">
        <v>0</v>
      </c>
      <c r="I23" s="5">
        <v>61748</v>
      </c>
    </row>
    <row r="24" spans="1:9" x14ac:dyDescent="0.3">
      <c r="A24" s="3" t="s">
        <v>53</v>
      </c>
      <c r="B24" s="4" t="s">
        <v>54</v>
      </c>
      <c r="C24" s="5">
        <v>450000</v>
      </c>
      <c r="D24" s="5">
        <v>657874</v>
      </c>
      <c r="E24" s="5">
        <v>0</v>
      </c>
      <c r="F24" s="5">
        <v>449083</v>
      </c>
      <c r="G24" s="5">
        <v>0</v>
      </c>
      <c r="H24" s="5">
        <v>0</v>
      </c>
      <c r="I24" s="5">
        <v>449083</v>
      </c>
    </row>
    <row r="25" spans="1:9" x14ac:dyDescent="0.3">
      <c r="A25" s="3" t="s">
        <v>55</v>
      </c>
      <c r="B25" s="4" t="s">
        <v>56</v>
      </c>
      <c r="C25" s="5">
        <v>1130000</v>
      </c>
      <c r="D25" s="5">
        <v>1153072</v>
      </c>
      <c r="E25" s="5">
        <v>10000</v>
      </c>
      <c r="F25" s="5">
        <v>1085822</v>
      </c>
      <c r="G25" s="5">
        <v>5430000</v>
      </c>
      <c r="H25" s="5">
        <v>0</v>
      </c>
      <c r="I25" s="5">
        <v>1085822</v>
      </c>
    </row>
    <row r="26" spans="1:9" x14ac:dyDescent="0.3">
      <c r="A26" s="3" t="s">
        <v>59</v>
      </c>
      <c r="B26" s="4" t="s">
        <v>60</v>
      </c>
      <c r="C26" s="5">
        <v>350000</v>
      </c>
      <c r="D26" s="5">
        <v>350000</v>
      </c>
      <c r="E26" s="5">
        <v>0</v>
      </c>
      <c r="F26" s="5">
        <v>73000</v>
      </c>
      <c r="G26" s="5">
        <v>0</v>
      </c>
      <c r="H26" s="5">
        <v>0</v>
      </c>
      <c r="I26" s="5">
        <v>73000</v>
      </c>
    </row>
    <row r="27" spans="1:9" x14ac:dyDescent="0.3">
      <c r="A27" s="3" t="s">
        <v>65</v>
      </c>
      <c r="B27" s="4" t="s">
        <v>66</v>
      </c>
      <c r="C27" s="5">
        <v>915000</v>
      </c>
      <c r="D27" s="5">
        <v>915000</v>
      </c>
      <c r="E27" s="5">
        <v>0</v>
      </c>
      <c r="F27" s="5">
        <v>805907</v>
      </c>
      <c r="G27" s="5">
        <v>0</v>
      </c>
      <c r="H27" s="5">
        <v>0</v>
      </c>
      <c r="I27" s="5">
        <v>805907</v>
      </c>
    </row>
    <row r="28" spans="1:9" ht="26.4" x14ac:dyDescent="0.3">
      <c r="A28" s="3" t="s">
        <v>69</v>
      </c>
      <c r="B28" s="4" t="s">
        <v>70</v>
      </c>
      <c r="C28" s="5">
        <v>2395000</v>
      </c>
      <c r="D28" s="5">
        <v>2418072</v>
      </c>
      <c r="E28" s="5">
        <v>10000</v>
      </c>
      <c r="F28" s="5">
        <v>1964729</v>
      </c>
      <c r="G28" s="5">
        <v>5430000</v>
      </c>
      <c r="H28" s="5">
        <v>0</v>
      </c>
      <c r="I28" s="5">
        <v>1964729</v>
      </c>
    </row>
    <row r="29" spans="1:9" x14ac:dyDescent="0.3">
      <c r="A29" s="3" t="s">
        <v>71</v>
      </c>
      <c r="B29" s="4" t="s">
        <v>72</v>
      </c>
      <c r="C29" s="5">
        <v>30000</v>
      </c>
      <c r="D29" s="5">
        <v>30000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</row>
    <row r="30" spans="1:9" ht="26.4" x14ac:dyDescent="0.3">
      <c r="A30" s="3" t="s">
        <v>73</v>
      </c>
      <c r="B30" s="4" t="s">
        <v>74</v>
      </c>
      <c r="C30" s="5">
        <v>30000</v>
      </c>
      <c r="D30" s="5">
        <v>30000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</row>
    <row r="31" spans="1:9" ht="26.4" x14ac:dyDescent="0.3">
      <c r="A31" s="3" t="s">
        <v>75</v>
      </c>
      <c r="B31" s="4" t="s">
        <v>76</v>
      </c>
      <c r="C31" s="5">
        <v>3115782</v>
      </c>
      <c r="D31" s="5">
        <v>3129984</v>
      </c>
      <c r="E31" s="5">
        <v>2700</v>
      </c>
      <c r="F31" s="5">
        <v>2712890</v>
      </c>
      <c r="G31" s="5">
        <v>1393174</v>
      </c>
      <c r="H31" s="5">
        <v>0</v>
      </c>
      <c r="I31" s="5">
        <v>2712890</v>
      </c>
    </row>
    <row r="32" spans="1:9" x14ac:dyDescent="0.3">
      <c r="A32" s="3" t="s">
        <v>77</v>
      </c>
      <c r="B32" s="4" t="s">
        <v>78</v>
      </c>
      <c r="C32" s="5">
        <v>1000000</v>
      </c>
      <c r="D32" s="5">
        <v>3642079</v>
      </c>
      <c r="E32" s="5">
        <v>0</v>
      </c>
      <c r="F32" s="5">
        <v>2934000</v>
      </c>
      <c r="G32" s="5">
        <v>0</v>
      </c>
      <c r="H32" s="5">
        <v>0</v>
      </c>
      <c r="I32" s="5">
        <v>2934000</v>
      </c>
    </row>
    <row r="33" spans="1:9" x14ac:dyDescent="0.3">
      <c r="A33" s="3" t="s">
        <v>79</v>
      </c>
      <c r="B33" s="4" t="s">
        <v>80</v>
      </c>
      <c r="C33" s="5">
        <v>510000</v>
      </c>
      <c r="D33" s="5">
        <v>285000</v>
      </c>
      <c r="E33" s="5">
        <v>0</v>
      </c>
      <c r="F33" s="5">
        <v>10026</v>
      </c>
      <c r="G33" s="5">
        <v>0</v>
      </c>
      <c r="H33" s="5">
        <v>0</v>
      </c>
      <c r="I33" s="5">
        <v>10026</v>
      </c>
    </row>
    <row r="34" spans="1:9" ht="26.4" x14ac:dyDescent="0.3">
      <c r="A34" s="3" t="s">
        <v>81</v>
      </c>
      <c r="B34" s="4" t="s">
        <v>82</v>
      </c>
      <c r="C34" s="5">
        <v>4625782</v>
      </c>
      <c r="D34" s="5">
        <v>7057063</v>
      </c>
      <c r="E34" s="5">
        <v>2700</v>
      </c>
      <c r="F34" s="5">
        <v>5656916</v>
      </c>
      <c r="G34" s="5">
        <v>1393174</v>
      </c>
      <c r="H34" s="5">
        <v>0</v>
      </c>
      <c r="I34" s="5">
        <v>5656916</v>
      </c>
    </row>
    <row r="35" spans="1:9" x14ac:dyDescent="0.3">
      <c r="A35" s="6" t="s">
        <v>83</v>
      </c>
      <c r="B35" s="7" t="s">
        <v>84</v>
      </c>
      <c r="C35" s="8">
        <v>16520900</v>
      </c>
      <c r="D35" s="8">
        <v>22655108</v>
      </c>
      <c r="E35" s="8">
        <v>12700</v>
      </c>
      <c r="F35" s="8">
        <v>19763177</v>
      </c>
      <c r="G35" s="8">
        <v>6823174</v>
      </c>
      <c r="H35" s="8">
        <v>0</v>
      </c>
      <c r="I35" s="8">
        <v>19763177</v>
      </c>
    </row>
    <row r="36" spans="1:9" ht="26.4" x14ac:dyDescent="0.3">
      <c r="A36" s="6" t="s">
        <v>127</v>
      </c>
      <c r="B36" s="7" t="s">
        <v>128</v>
      </c>
      <c r="C36" s="8">
        <v>46515454</v>
      </c>
      <c r="D36" s="8">
        <v>52649662</v>
      </c>
      <c r="E36" s="8">
        <v>12700</v>
      </c>
      <c r="F36" s="8">
        <v>48007631</v>
      </c>
      <c r="G36" s="8">
        <v>59823174</v>
      </c>
      <c r="H36" s="8">
        <v>0</v>
      </c>
      <c r="I36" s="8">
        <v>48007631</v>
      </c>
    </row>
  </sheetData>
  <mergeCells count="2">
    <mergeCell ref="A2:I2"/>
    <mergeCell ref="A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94E50-EC15-4621-B480-EBA445CAB206}">
  <sheetPr>
    <tabColor rgb="FFFFFF00"/>
  </sheetPr>
  <dimension ref="A1:I38"/>
  <sheetViews>
    <sheetView workbookViewId="0">
      <selection activeCell="E5" sqref="E5"/>
    </sheetView>
  </sheetViews>
  <sheetFormatPr defaultRowHeight="14.4" x14ac:dyDescent="0.3"/>
  <cols>
    <col min="1" max="1" width="8.109375" style="1" customWidth="1"/>
    <col min="2" max="2" width="41" style="1" customWidth="1"/>
    <col min="3" max="9" width="32.88671875" style="1" customWidth="1"/>
    <col min="10" max="256" width="9.109375" style="1"/>
    <col min="257" max="257" width="8.109375" style="1" customWidth="1"/>
    <col min="258" max="258" width="41" style="1" customWidth="1"/>
    <col min="259" max="265" width="32.88671875" style="1" customWidth="1"/>
    <col min="266" max="512" width="9.109375" style="1"/>
    <col min="513" max="513" width="8.109375" style="1" customWidth="1"/>
    <col min="514" max="514" width="41" style="1" customWidth="1"/>
    <col min="515" max="521" width="32.88671875" style="1" customWidth="1"/>
    <col min="522" max="768" width="9.109375" style="1"/>
    <col min="769" max="769" width="8.109375" style="1" customWidth="1"/>
    <col min="770" max="770" width="41" style="1" customWidth="1"/>
    <col min="771" max="777" width="32.88671875" style="1" customWidth="1"/>
    <col min="778" max="1024" width="9.109375" style="1"/>
    <col min="1025" max="1025" width="8.109375" style="1" customWidth="1"/>
    <col min="1026" max="1026" width="41" style="1" customWidth="1"/>
    <col min="1027" max="1033" width="32.88671875" style="1" customWidth="1"/>
    <col min="1034" max="1280" width="9.109375" style="1"/>
    <col min="1281" max="1281" width="8.109375" style="1" customWidth="1"/>
    <col min="1282" max="1282" width="41" style="1" customWidth="1"/>
    <col min="1283" max="1289" width="32.88671875" style="1" customWidth="1"/>
    <col min="1290" max="1536" width="9.109375" style="1"/>
    <col min="1537" max="1537" width="8.109375" style="1" customWidth="1"/>
    <col min="1538" max="1538" width="41" style="1" customWidth="1"/>
    <col min="1539" max="1545" width="32.88671875" style="1" customWidth="1"/>
    <col min="1546" max="1792" width="9.109375" style="1"/>
    <col min="1793" max="1793" width="8.109375" style="1" customWidth="1"/>
    <col min="1794" max="1794" width="41" style="1" customWidth="1"/>
    <col min="1795" max="1801" width="32.88671875" style="1" customWidth="1"/>
    <col min="1802" max="2048" width="9.109375" style="1"/>
    <col min="2049" max="2049" width="8.109375" style="1" customWidth="1"/>
    <col min="2050" max="2050" width="41" style="1" customWidth="1"/>
    <col min="2051" max="2057" width="32.88671875" style="1" customWidth="1"/>
    <col min="2058" max="2304" width="9.109375" style="1"/>
    <col min="2305" max="2305" width="8.109375" style="1" customWidth="1"/>
    <col min="2306" max="2306" width="41" style="1" customWidth="1"/>
    <col min="2307" max="2313" width="32.88671875" style="1" customWidth="1"/>
    <col min="2314" max="2560" width="9.109375" style="1"/>
    <col min="2561" max="2561" width="8.109375" style="1" customWidth="1"/>
    <col min="2562" max="2562" width="41" style="1" customWidth="1"/>
    <col min="2563" max="2569" width="32.88671875" style="1" customWidth="1"/>
    <col min="2570" max="2816" width="9.109375" style="1"/>
    <col min="2817" max="2817" width="8.109375" style="1" customWidth="1"/>
    <col min="2818" max="2818" width="41" style="1" customWidth="1"/>
    <col min="2819" max="2825" width="32.88671875" style="1" customWidth="1"/>
    <col min="2826" max="3072" width="9.109375" style="1"/>
    <col min="3073" max="3073" width="8.109375" style="1" customWidth="1"/>
    <col min="3074" max="3074" width="41" style="1" customWidth="1"/>
    <col min="3075" max="3081" width="32.88671875" style="1" customWidth="1"/>
    <col min="3082" max="3328" width="9.109375" style="1"/>
    <col min="3329" max="3329" width="8.109375" style="1" customWidth="1"/>
    <col min="3330" max="3330" width="41" style="1" customWidth="1"/>
    <col min="3331" max="3337" width="32.88671875" style="1" customWidth="1"/>
    <col min="3338" max="3584" width="9.109375" style="1"/>
    <col min="3585" max="3585" width="8.109375" style="1" customWidth="1"/>
    <col min="3586" max="3586" width="41" style="1" customWidth="1"/>
    <col min="3587" max="3593" width="32.88671875" style="1" customWidth="1"/>
    <col min="3594" max="3840" width="9.109375" style="1"/>
    <col min="3841" max="3841" width="8.109375" style="1" customWidth="1"/>
    <col min="3842" max="3842" width="41" style="1" customWidth="1"/>
    <col min="3843" max="3849" width="32.88671875" style="1" customWidth="1"/>
    <col min="3850" max="4096" width="9.109375" style="1"/>
    <col min="4097" max="4097" width="8.109375" style="1" customWidth="1"/>
    <col min="4098" max="4098" width="41" style="1" customWidth="1"/>
    <col min="4099" max="4105" width="32.88671875" style="1" customWidth="1"/>
    <col min="4106" max="4352" width="9.109375" style="1"/>
    <col min="4353" max="4353" width="8.109375" style="1" customWidth="1"/>
    <col min="4354" max="4354" width="41" style="1" customWidth="1"/>
    <col min="4355" max="4361" width="32.88671875" style="1" customWidth="1"/>
    <col min="4362" max="4608" width="9.109375" style="1"/>
    <col min="4609" max="4609" width="8.109375" style="1" customWidth="1"/>
    <col min="4610" max="4610" width="41" style="1" customWidth="1"/>
    <col min="4611" max="4617" width="32.88671875" style="1" customWidth="1"/>
    <col min="4618" max="4864" width="9.109375" style="1"/>
    <col min="4865" max="4865" width="8.109375" style="1" customWidth="1"/>
    <col min="4866" max="4866" width="41" style="1" customWidth="1"/>
    <col min="4867" max="4873" width="32.88671875" style="1" customWidth="1"/>
    <col min="4874" max="5120" width="9.109375" style="1"/>
    <col min="5121" max="5121" width="8.109375" style="1" customWidth="1"/>
    <col min="5122" max="5122" width="41" style="1" customWidth="1"/>
    <col min="5123" max="5129" width="32.88671875" style="1" customWidth="1"/>
    <col min="5130" max="5376" width="9.109375" style="1"/>
    <col min="5377" max="5377" width="8.109375" style="1" customWidth="1"/>
    <col min="5378" max="5378" width="41" style="1" customWidth="1"/>
    <col min="5379" max="5385" width="32.88671875" style="1" customWidth="1"/>
    <col min="5386" max="5632" width="9.109375" style="1"/>
    <col min="5633" max="5633" width="8.109375" style="1" customWidth="1"/>
    <col min="5634" max="5634" width="41" style="1" customWidth="1"/>
    <col min="5635" max="5641" width="32.88671875" style="1" customWidth="1"/>
    <col min="5642" max="5888" width="9.109375" style="1"/>
    <col min="5889" max="5889" width="8.109375" style="1" customWidth="1"/>
    <col min="5890" max="5890" width="41" style="1" customWidth="1"/>
    <col min="5891" max="5897" width="32.88671875" style="1" customWidth="1"/>
    <col min="5898" max="6144" width="9.109375" style="1"/>
    <col min="6145" max="6145" width="8.109375" style="1" customWidth="1"/>
    <col min="6146" max="6146" width="41" style="1" customWidth="1"/>
    <col min="6147" max="6153" width="32.88671875" style="1" customWidth="1"/>
    <col min="6154" max="6400" width="9.109375" style="1"/>
    <col min="6401" max="6401" width="8.109375" style="1" customWidth="1"/>
    <col min="6402" max="6402" width="41" style="1" customWidth="1"/>
    <col min="6403" max="6409" width="32.88671875" style="1" customWidth="1"/>
    <col min="6410" max="6656" width="9.109375" style="1"/>
    <col min="6657" max="6657" width="8.109375" style="1" customWidth="1"/>
    <col min="6658" max="6658" width="41" style="1" customWidth="1"/>
    <col min="6659" max="6665" width="32.88671875" style="1" customWidth="1"/>
    <col min="6666" max="6912" width="9.109375" style="1"/>
    <col min="6913" max="6913" width="8.109375" style="1" customWidth="1"/>
    <col min="6914" max="6914" width="41" style="1" customWidth="1"/>
    <col min="6915" max="6921" width="32.88671875" style="1" customWidth="1"/>
    <col min="6922" max="7168" width="9.109375" style="1"/>
    <col min="7169" max="7169" width="8.109375" style="1" customWidth="1"/>
    <col min="7170" max="7170" width="41" style="1" customWidth="1"/>
    <col min="7171" max="7177" width="32.88671875" style="1" customWidth="1"/>
    <col min="7178" max="7424" width="9.109375" style="1"/>
    <col min="7425" max="7425" width="8.109375" style="1" customWidth="1"/>
    <col min="7426" max="7426" width="41" style="1" customWidth="1"/>
    <col min="7427" max="7433" width="32.88671875" style="1" customWidth="1"/>
    <col min="7434" max="7680" width="9.109375" style="1"/>
    <col min="7681" max="7681" width="8.109375" style="1" customWidth="1"/>
    <col min="7682" max="7682" width="41" style="1" customWidth="1"/>
    <col min="7683" max="7689" width="32.88671875" style="1" customWidth="1"/>
    <col min="7690" max="7936" width="9.109375" style="1"/>
    <col min="7937" max="7937" width="8.109375" style="1" customWidth="1"/>
    <col min="7938" max="7938" width="41" style="1" customWidth="1"/>
    <col min="7939" max="7945" width="32.88671875" style="1" customWidth="1"/>
    <col min="7946" max="8192" width="9.109375" style="1"/>
    <col min="8193" max="8193" width="8.109375" style="1" customWidth="1"/>
    <col min="8194" max="8194" width="41" style="1" customWidth="1"/>
    <col min="8195" max="8201" width="32.88671875" style="1" customWidth="1"/>
    <col min="8202" max="8448" width="9.109375" style="1"/>
    <col min="8449" max="8449" width="8.109375" style="1" customWidth="1"/>
    <col min="8450" max="8450" width="41" style="1" customWidth="1"/>
    <col min="8451" max="8457" width="32.88671875" style="1" customWidth="1"/>
    <col min="8458" max="8704" width="9.109375" style="1"/>
    <col min="8705" max="8705" width="8.109375" style="1" customWidth="1"/>
    <col min="8706" max="8706" width="41" style="1" customWidth="1"/>
    <col min="8707" max="8713" width="32.88671875" style="1" customWidth="1"/>
    <col min="8714" max="8960" width="9.109375" style="1"/>
    <col min="8961" max="8961" width="8.109375" style="1" customWidth="1"/>
    <col min="8962" max="8962" width="41" style="1" customWidth="1"/>
    <col min="8963" max="8969" width="32.88671875" style="1" customWidth="1"/>
    <col min="8970" max="9216" width="9.109375" style="1"/>
    <col min="9217" max="9217" width="8.109375" style="1" customWidth="1"/>
    <col min="9218" max="9218" width="41" style="1" customWidth="1"/>
    <col min="9219" max="9225" width="32.88671875" style="1" customWidth="1"/>
    <col min="9226" max="9472" width="9.109375" style="1"/>
    <col min="9473" max="9473" width="8.109375" style="1" customWidth="1"/>
    <col min="9474" max="9474" width="41" style="1" customWidth="1"/>
    <col min="9475" max="9481" width="32.88671875" style="1" customWidth="1"/>
    <col min="9482" max="9728" width="9.109375" style="1"/>
    <col min="9729" max="9729" width="8.109375" style="1" customWidth="1"/>
    <col min="9730" max="9730" width="41" style="1" customWidth="1"/>
    <col min="9731" max="9737" width="32.88671875" style="1" customWidth="1"/>
    <col min="9738" max="9984" width="9.109375" style="1"/>
    <col min="9985" max="9985" width="8.109375" style="1" customWidth="1"/>
    <col min="9986" max="9986" width="41" style="1" customWidth="1"/>
    <col min="9987" max="9993" width="32.88671875" style="1" customWidth="1"/>
    <col min="9994" max="10240" width="9.109375" style="1"/>
    <col min="10241" max="10241" width="8.109375" style="1" customWidth="1"/>
    <col min="10242" max="10242" width="41" style="1" customWidth="1"/>
    <col min="10243" max="10249" width="32.88671875" style="1" customWidth="1"/>
    <col min="10250" max="10496" width="9.109375" style="1"/>
    <col min="10497" max="10497" width="8.109375" style="1" customWidth="1"/>
    <col min="10498" max="10498" width="41" style="1" customWidth="1"/>
    <col min="10499" max="10505" width="32.88671875" style="1" customWidth="1"/>
    <col min="10506" max="10752" width="9.109375" style="1"/>
    <col min="10753" max="10753" width="8.109375" style="1" customWidth="1"/>
    <col min="10754" max="10754" width="41" style="1" customWidth="1"/>
    <col min="10755" max="10761" width="32.88671875" style="1" customWidth="1"/>
    <col min="10762" max="11008" width="9.109375" style="1"/>
    <col min="11009" max="11009" width="8.109375" style="1" customWidth="1"/>
    <col min="11010" max="11010" width="41" style="1" customWidth="1"/>
    <col min="11011" max="11017" width="32.88671875" style="1" customWidth="1"/>
    <col min="11018" max="11264" width="9.109375" style="1"/>
    <col min="11265" max="11265" width="8.109375" style="1" customWidth="1"/>
    <col min="11266" max="11266" width="41" style="1" customWidth="1"/>
    <col min="11267" max="11273" width="32.88671875" style="1" customWidth="1"/>
    <col min="11274" max="11520" width="9.109375" style="1"/>
    <col min="11521" max="11521" width="8.109375" style="1" customWidth="1"/>
    <col min="11522" max="11522" width="41" style="1" customWidth="1"/>
    <col min="11523" max="11529" width="32.88671875" style="1" customWidth="1"/>
    <col min="11530" max="11776" width="9.109375" style="1"/>
    <col min="11777" max="11777" width="8.109375" style="1" customWidth="1"/>
    <col min="11778" max="11778" width="41" style="1" customWidth="1"/>
    <col min="11779" max="11785" width="32.88671875" style="1" customWidth="1"/>
    <col min="11786" max="12032" width="9.109375" style="1"/>
    <col min="12033" max="12033" width="8.109375" style="1" customWidth="1"/>
    <col min="12034" max="12034" width="41" style="1" customWidth="1"/>
    <col min="12035" max="12041" width="32.88671875" style="1" customWidth="1"/>
    <col min="12042" max="12288" width="9.109375" style="1"/>
    <col min="12289" max="12289" width="8.109375" style="1" customWidth="1"/>
    <col min="12290" max="12290" width="41" style="1" customWidth="1"/>
    <col min="12291" max="12297" width="32.88671875" style="1" customWidth="1"/>
    <col min="12298" max="12544" width="9.109375" style="1"/>
    <col min="12545" max="12545" width="8.109375" style="1" customWidth="1"/>
    <col min="12546" max="12546" width="41" style="1" customWidth="1"/>
    <col min="12547" max="12553" width="32.88671875" style="1" customWidth="1"/>
    <col min="12554" max="12800" width="9.109375" style="1"/>
    <col min="12801" max="12801" width="8.109375" style="1" customWidth="1"/>
    <col min="12802" max="12802" width="41" style="1" customWidth="1"/>
    <col min="12803" max="12809" width="32.88671875" style="1" customWidth="1"/>
    <col min="12810" max="13056" width="9.109375" style="1"/>
    <col min="13057" max="13057" width="8.109375" style="1" customWidth="1"/>
    <col min="13058" max="13058" width="41" style="1" customWidth="1"/>
    <col min="13059" max="13065" width="32.88671875" style="1" customWidth="1"/>
    <col min="13066" max="13312" width="9.109375" style="1"/>
    <col min="13313" max="13313" width="8.109375" style="1" customWidth="1"/>
    <col min="13314" max="13314" width="41" style="1" customWidth="1"/>
    <col min="13315" max="13321" width="32.88671875" style="1" customWidth="1"/>
    <col min="13322" max="13568" width="9.109375" style="1"/>
    <col min="13569" max="13569" width="8.109375" style="1" customWidth="1"/>
    <col min="13570" max="13570" width="41" style="1" customWidth="1"/>
    <col min="13571" max="13577" width="32.88671875" style="1" customWidth="1"/>
    <col min="13578" max="13824" width="9.109375" style="1"/>
    <col min="13825" max="13825" width="8.109375" style="1" customWidth="1"/>
    <col min="13826" max="13826" width="41" style="1" customWidth="1"/>
    <col min="13827" max="13833" width="32.88671875" style="1" customWidth="1"/>
    <col min="13834" max="14080" width="9.109375" style="1"/>
    <col min="14081" max="14081" width="8.109375" style="1" customWidth="1"/>
    <col min="14082" max="14082" width="41" style="1" customWidth="1"/>
    <col min="14083" max="14089" width="32.88671875" style="1" customWidth="1"/>
    <col min="14090" max="14336" width="9.109375" style="1"/>
    <col min="14337" max="14337" width="8.109375" style="1" customWidth="1"/>
    <col min="14338" max="14338" width="41" style="1" customWidth="1"/>
    <col min="14339" max="14345" width="32.88671875" style="1" customWidth="1"/>
    <col min="14346" max="14592" width="9.109375" style="1"/>
    <col min="14593" max="14593" width="8.109375" style="1" customWidth="1"/>
    <col min="14594" max="14594" width="41" style="1" customWidth="1"/>
    <col min="14595" max="14601" width="32.88671875" style="1" customWidth="1"/>
    <col min="14602" max="14848" width="9.109375" style="1"/>
    <col min="14849" max="14849" width="8.109375" style="1" customWidth="1"/>
    <col min="14850" max="14850" width="41" style="1" customWidth="1"/>
    <col min="14851" max="14857" width="32.88671875" style="1" customWidth="1"/>
    <col min="14858" max="15104" width="9.109375" style="1"/>
    <col min="15105" max="15105" width="8.109375" style="1" customWidth="1"/>
    <col min="15106" max="15106" width="41" style="1" customWidth="1"/>
    <col min="15107" max="15113" width="32.88671875" style="1" customWidth="1"/>
    <col min="15114" max="15360" width="9.109375" style="1"/>
    <col min="15361" max="15361" width="8.109375" style="1" customWidth="1"/>
    <col min="15362" max="15362" width="41" style="1" customWidth="1"/>
    <col min="15363" max="15369" width="32.88671875" style="1" customWidth="1"/>
    <col min="15370" max="15616" width="9.109375" style="1"/>
    <col min="15617" max="15617" width="8.109375" style="1" customWidth="1"/>
    <col min="15618" max="15618" width="41" style="1" customWidth="1"/>
    <col min="15619" max="15625" width="32.88671875" style="1" customWidth="1"/>
    <col min="15626" max="15872" width="9.109375" style="1"/>
    <col min="15873" max="15873" width="8.109375" style="1" customWidth="1"/>
    <col min="15874" max="15874" width="41" style="1" customWidth="1"/>
    <col min="15875" max="15881" width="32.88671875" style="1" customWidth="1"/>
    <col min="15882" max="16128" width="9.109375" style="1"/>
    <col min="16129" max="16129" width="8.109375" style="1" customWidth="1"/>
    <col min="16130" max="16130" width="41" style="1" customWidth="1"/>
    <col min="16131" max="16137" width="32.88671875" style="1" customWidth="1"/>
    <col min="16138" max="16384" width="9.109375" style="1"/>
  </cols>
  <sheetData>
    <row r="1" spans="1:9" s="9" customFormat="1" x14ac:dyDescent="0.3">
      <c r="A1" s="39" t="s">
        <v>761</v>
      </c>
      <c r="B1" s="39"/>
      <c r="C1" s="39"/>
      <c r="D1" s="39"/>
      <c r="E1" s="39"/>
      <c r="F1" s="39"/>
      <c r="G1" s="39"/>
      <c r="H1" s="39"/>
      <c r="I1" s="39"/>
    </row>
    <row r="2" spans="1:9" x14ac:dyDescent="0.3">
      <c r="A2" s="37" t="s">
        <v>744</v>
      </c>
      <c r="B2" s="38"/>
      <c r="C2" s="38"/>
      <c r="D2" s="38"/>
      <c r="E2" s="38"/>
      <c r="F2" s="38"/>
      <c r="G2" s="38"/>
      <c r="H2" s="38"/>
      <c r="I2" s="38"/>
    </row>
    <row r="3" spans="1:9" ht="6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 ht="15" x14ac:dyDescent="0.3">
      <c r="A4" s="2">
        <v>2</v>
      </c>
      <c r="B4" s="2">
        <v>3</v>
      </c>
      <c r="C4" s="2">
        <v>4</v>
      </c>
      <c r="D4" s="2">
        <v>5</v>
      </c>
      <c r="E4" s="2">
        <v>6</v>
      </c>
      <c r="F4" s="2">
        <v>7</v>
      </c>
      <c r="G4" s="2">
        <v>8</v>
      </c>
      <c r="H4" s="2">
        <v>9</v>
      </c>
      <c r="I4" s="2">
        <v>10</v>
      </c>
    </row>
    <row r="5" spans="1:9" ht="26.4" x14ac:dyDescent="0.3">
      <c r="A5" s="3" t="s">
        <v>9</v>
      </c>
      <c r="B5" s="4" t="s">
        <v>10</v>
      </c>
      <c r="C5" s="5">
        <v>65630142</v>
      </c>
      <c r="D5" s="5">
        <v>63581917</v>
      </c>
      <c r="E5" s="5">
        <v>0</v>
      </c>
      <c r="F5" s="5">
        <v>58202423</v>
      </c>
      <c r="G5" s="5">
        <v>135000000</v>
      </c>
      <c r="H5" s="5">
        <v>0</v>
      </c>
      <c r="I5" s="5">
        <v>58202423</v>
      </c>
    </row>
    <row r="6" spans="1:9" x14ac:dyDescent="0.3">
      <c r="A6" s="3" t="s">
        <v>11</v>
      </c>
      <c r="B6" s="4" t="s">
        <v>12</v>
      </c>
      <c r="C6" s="5">
        <v>0</v>
      </c>
      <c r="D6" s="5">
        <v>150000</v>
      </c>
      <c r="E6" s="5">
        <v>0</v>
      </c>
      <c r="F6" s="5">
        <v>150000</v>
      </c>
      <c r="G6" s="5">
        <v>0</v>
      </c>
      <c r="H6" s="5">
        <v>0</v>
      </c>
      <c r="I6" s="5">
        <v>150000</v>
      </c>
    </row>
    <row r="7" spans="1:9" x14ac:dyDescent="0.3">
      <c r="A7" s="3" t="s">
        <v>13</v>
      </c>
      <c r="B7" s="4" t="s">
        <v>14</v>
      </c>
      <c r="C7" s="5">
        <v>630000</v>
      </c>
      <c r="D7" s="5">
        <v>640000</v>
      </c>
      <c r="E7" s="5">
        <v>0</v>
      </c>
      <c r="F7" s="5">
        <v>640000</v>
      </c>
      <c r="G7" s="5">
        <v>0</v>
      </c>
      <c r="H7" s="5">
        <v>0</v>
      </c>
      <c r="I7" s="5">
        <v>640000</v>
      </c>
    </row>
    <row r="8" spans="1:9" x14ac:dyDescent="0.3">
      <c r="A8" s="3" t="s">
        <v>15</v>
      </c>
      <c r="B8" s="4" t="s">
        <v>16</v>
      </c>
      <c r="C8" s="5">
        <v>3804343</v>
      </c>
      <c r="D8" s="5">
        <v>4515439</v>
      </c>
      <c r="E8" s="5">
        <v>0</v>
      </c>
      <c r="F8" s="5">
        <v>4515439</v>
      </c>
      <c r="G8" s="5">
        <v>0</v>
      </c>
      <c r="H8" s="5">
        <v>0</v>
      </c>
      <c r="I8" s="5">
        <v>4515439</v>
      </c>
    </row>
    <row r="9" spans="1:9" x14ac:dyDescent="0.3">
      <c r="A9" s="3" t="s">
        <v>17</v>
      </c>
      <c r="B9" s="4" t="s">
        <v>18</v>
      </c>
      <c r="C9" s="5">
        <v>2320000</v>
      </c>
      <c r="D9" s="5">
        <v>2050000</v>
      </c>
      <c r="E9" s="5">
        <v>0</v>
      </c>
      <c r="F9" s="5">
        <v>833310</v>
      </c>
      <c r="G9" s="5">
        <v>0</v>
      </c>
      <c r="H9" s="5">
        <v>0</v>
      </c>
      <c r="I9" s="5">
        <v>833310</v>
      </c>
    </row>
    <row r="10" spans="1:9" x14ac:dyDescent="0.3">
      <c r="A10" s="3" t="s">
        <v>19</v>
      </c>
      <c r="B10" s="4" t="s">
        <v>20</v>
      </c>
      <c r="C10" s="5">
        <v>216000</v>
      </c>
      <c r="D10" s="5">
        <v>802000</v>
      </c>
      <c r="E10" s="5">
        <v>0</v>
      </c>
      <c r="F10" s="5">
        <v>802000</v>
      </c>
      <c r="G10" s="5">
        <v>0</v>
      </c>
      <c r="H10" s="5">
        <v>0</v>
      </c>
      <c r="I10" s="5">
        <v>802000</v>
      </c>
    </row>
    <row r="11" spans="1:9" ht="26.4" x14ac:dyDescent="0.3">
      <c r="A11" s="3" t="s">
        <v>21</v>
      </c>
      <c r="B11" s="4" t="s">
        <v>22</v>
      </c>
      <c r="C11" s="5">
        <v>500000</v>
      </c>
      <c r="D11" s="5">
        <v>1441129</v>
      </c>
      <c r="E11" s="5">
        <v>0</v>
      </c>
      <c r="F11" s="5">
        <v>1441129</v>
      </c>
      <c r="G11" s="5">
        <v>0</v>
      </c>
      <c r="H11" s="5">
        <v>0</v>
      </c>
      <c r="I11" s="5">
        <v>1441129</v>
      </c>
    </row>
    <row r="12" spans="1:9" ht="26.4" x14ac:dyDescent="0.3">
      <c r="A12" s="3" t="s">
        <v>23</v>
      </c>
      <c r="B12" s="4" t="s">
        <v>24</v>
      </c>
      <c r="C12" s="5">
        <v>73100485</v>
      </c>
      <c r="D12" s="5">
        <v>73180485</v>
      </c>
      <c r="E12" s="5">
        <v>0</v>
      </c>
      <c r="F12" s="5">
        <v>66584301</v>
      </c>
      <c r="G12" s="5">
        <v>135000000</v>
      </c>
      <c r="H12" s="5">
        <v>0</v>
      </c>
      <c r="I12" s="5">
        <v>66584301</v>
      </c>
    </row>
    <row r="13" spans="1:9" ht="39.6" x14ac:dyDescent="0.3">
      <c r="A13" s="3" t="s">
        <v>27</v>
      </c>
      <c r="B13" s="4" t="s">
        <v>28</v>
      </c>
      <c r="C13" s="5">
        <v>500000</v>
      </c>
      <c r="D13" s="5">
        <v>500000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</row>
    <row r="14" spans="1:9" x14ac:dyDescent="0.3">
      <c r="A14" s="3" t="s">
        <v>29</v>
      </c>
      <c r="B14" s="4" t="s">
        <v>30</v>
      </c>
      <c r="C14" s="5">
        <v>500000</v>
      </c>
      <c r="D14" s="5">
        <v>500000</v>
      </c>
      <c r="E14" s="5">
        <v>0</v>
      </c>
      <c r="F14" s="5">
        <v>216613</v>
      </c>
      <c r="G14" s="5">
        <v>0</v>
      </c>
      <c r="H14" s="5">
        <v>0</v>
      </c>
      <c r="I14" s="5">
        <v>216613</v>
      </c>
    </row>
    <row r="15" spans="1:9" x14ac:dyDescent="0.3">
      <c r="A15" s="3" t="s">
        <v>31</v>
      </c>
      <c r="B15" s="4" t="s">
        <v>32</v>
      </c>
      <c r="C15" s="5">
        <v>1000000</v>
      </c>
      <c r="D15" s="5">
        <v>1000000</v>
      </c>
      <c r="E15" s="5">
        <v>0</v>
      </c>
      <c r="F15" s="5">
        <v>216613</v>
      </c>
      <c r="G15" s="5">
        <v>0</v>
      </c>
      <c r="H15" s="5">
        <v>0</v>
      </c>
      <c r="I15" s="5">
        <v>216613</v>
      </c>
    </row>
    <row r="16" spans="1:9" x14ac:dyDescent="0.3">
      <c r="A16" s="6" t="s">
        <v>33</v>
      </c>
      <c r="B16" s="7" t="s">
        <v>34</v>
      </c>
      <c r="C16" s="8">
        <v>74100485</v>
      </c>
      <c r="D16" s="8">
        <v>74180485</v>
      </c>
      <c r="E16" s="8">
        <v>0</v>
      </c>
      <c r="F16" s="8">
        <v>66800914</v>
      </c>
      <c r="G16" s="8">
        <v>135000000</v>
      </c>
      <c r="H16" s="8">
        <v>0</v>
      </c>
      <c r="I16" s="8">
        <v>66800914</v>
      </c>
    </row>
    <row r="17" spans="1:9" ht="26.4" x14ac:dyDescent="0.3">
      <c r="A17" s="6" t="s">
        <v>35</v>
      </c>
      <c r="B17" s="7" t="s">
        <v>36</v>
      </c>
      <c r="C17" s="8">
        <v>10765198</v>
      </c>
      <c r="D17" s="8">
        <v>10765198</v>
      </c>
      <c r="E17" s="8">
        <v>0</v>
      </c>
      <c r="F17" s="8">
        <v>10457829</v>
      </c>
      <c r="G17" s="8">
        <v>0</v>
      </c>
      <c r="H17" s="8">
        <v>0</v>
      </c>
      <c r="I17" s="8">
        <v>10457829</v>
      </c>
    </row>
    <row r="18" spans="1:9" x14ac:dyDescent="0.3">
      <c r="A18" s="3" t="s">
        <v>37</v>
      </c>
      <c r="B18" s="4" t="s">
        <v>38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9539668</v>
      </c>
    </row>
    <row r="19" spans="1:9" x14ac:dyDescent="0.3">
      <c r="A19" s="3" t="s">
        <v>39</v>
      </c>
      <c r="B19" s="4" t="s">
        <v>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194405</v>
      </c>
    </row>
    <row r="20" spans="1:9" ht="26.4" x14ac:dyDescent="0.3">
      <c r="A20" s="3" t="s">
        <v>41</v>
      </c>
      <c r="B20" s="4" t="s">
        <v>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723756</v>
      </c>
    </row>
    <row r="21" spans="1:9" x14ac:dyDescent="0.3">
      <c r="A21" s="3" t="s">
        <v>43</v>
      </c>
      <c r="B21" s="4" t="s">
        <v>44</v>
      </c>
      <c r="C21" s="5">
        <v>500000</v>
      </c>
      <c r="D21" s="5">
        <v>670732</v>
      </c>
      <c r="E21" s="5">
        <v>0</v>
      </c>
      <c r="F21" s="5">
        <v>64171</v>
      </c>
      <c r="G21" s="5">
        <v>0</v>
      </c>
      <c r="H21" s="5">
        <v>0</v>
      </c>
      <c r="I21" s="5">
        <v>64171</v>
      </c>
    </row>
    <row r="22" spans="1:9" x14ac:dyDescent="0.3">
      <c r="A22" s="3" t="s">
        <v>45</v>
      </c>
      <c r="B22" s="4" t="s">
        <v>46</v>
      </c>
      <c r="C22" s="5">
        <v>3500000</v>
      </c>
      <c r="D22" s="5">
        <v>3500000</v>
      </c>
      <c r="E22" s="5">
        <v>0</v>
      </c>
      <c r="F22" s="5">
        <v>1336841</v>
      </c>
      <c r="G22" s="5">
        <v>0</v>
      </c>
      <c r="H22" s="5">
        <v>0</v>
      </c>
      <c r="I22" s="5">
        <v>1336841</v>
      </c>
    </row>
    <row r="23" spans="1:9" x14ac:dyDescent="0.3">
      <c r="A23" s="3" t="s">
        <v>47</v>
      </c>
      <c r="B23" s="4" t="s">
        <v>48</v>
      </c>
      <c r="C23" s="5">
        <v>4000000</v>
      </c>
      <c r="D23" s="5">
        <v>4170732</v>
      </c>
      <c r="E23" s="5">
        <v>0</v>
      </c>
      <c r="F23" s="5">
        <v>1401012</v>
      </c>
      <c r="G23" s="5">
        <v>0</v>
      </c>
      <c r="H23" s="5">
        <v>0</v>
      </c>
      <c r="I23" s="5">
        <v>1401012</v>
      </c>
    </row>
    <row r="24" spans="1:9" x14ac:dyDescent="0.3">
      <c r="A24" s="3" t="s">
        <v>49</v>
      </c>
      <c r="B24" s="4" t="s">
        <v>50</v>
      </c>
      <c r="C24" s="5">
        <v>3000000</v>
      </c>
      <c r="D24" s="5">
        <v>3000000</v>
      </c>
      <c r="E24" s="5">
        <v>0</v>
      </c>
      <c r="F24" s="5">
        <v>1375086</v>
      </c>
      <c r="G24" s="5">
        <v>0</v>
      </c>
      <c r="H24" s="5">
        <v>0</v>
      </c>
      <c r="I24" s="5">
        <v>1375086</v>
      </c>
    </row>
    <row r="25" spans="1:9" x14ac:dyDescent="0.3">
      <c r="A25" s="3" t="s">
        <v>51</v>
      </c>
      <c r="B25" s="4" t="s">
        <v>52</v>
      </c>
      <c r="C25" s="5">
        <v>2500000</v>
      </c>
      <c r="D25" s="5">
        <v>2500000</v>
      </c>
      <c r="E25" s="5">
        <v>0</v>
      </c>
      <c r="F25" s="5">
        <v>568959</v>
      </c>
      <c r="G25" s="5">
        <v>0</v>
      </c>
      <c r="H25" s="5">
        <v>0</v>
      </c>
      <c r="I25" s="5">
        <v>568959</v>
      </c>
    </row>
    <row r="26" spans="1:9" x14ac:dyDescent="0.3">
      <c r="A26" s="3" t="s">
        <v>53</v>
      </c>
      <c r="B26" s="4" t="s">
        <v>54</v>
      </c>
      <c r="C26" s="5">
        <v>5500000</v>
      </c>
      <c r="D26" s="5">
        <v>5500000</v>
      </c>
      <c r="E26" s="5">
        <v>0</v>
      </c>
      <c r="F26" s="5">
        <v>1944045</v>
      </c>
      <c r="G26" s="5">
        <v>0</v>
      </c>
      <c r="H26" s="5">
        <v>0</v>
      </c>
      <c r="I26" s="5">
        <v>1944045</v>
      </c>
    </row>
    <row r="27" spans="1:9" x14ac:dyDescent="0.3">
      <c r="A27" s="3" t="s">
        <v>59</v>
      </c>
      <c r="B27" s="4" t="s">
        <v>60</v>
      </c>
      <c r="C27" s="5">
        <v>2500000</v>
      </c>
      <c r="D27" s="5">
        <v>2500000</v>
      </c>
      <c r="E27" s="5">
        <v>0</v>
      </c>
      <c r="F27" s="5">
        <v>785167</v>
      </c>
      <c r="G27" s="5">
        <v>0</v>
      </c>
      <c r="H27" s="5">
        <v>0</v>
      </c>
      <c r="I27" s="5">
        <v>785167</v>
      </c>
    </row>
    <row r="28" spans="1:9" x14ac:dyDescent="0.3">
      <c r="A28" s="3" t="s">
        <v>61</v>
      </c>
      <c r="B28" s="4" t="s">
        <v>62</v>
      </c>
      <c r="C28" s="5">
        <v>25000</v>
      </c>
      <c r="D28" s="5">
        <v>28000</v>
      </c>
      <c r="E28" s="5">
        <v>0</v>
      </c>
      <c r="F28" s="5">
        <v>28000</v>
      </c>
      <c r="G28" s="5">
        <v>0</v>
      </c>
      <c r="H28" s="5">
        <v>0</v>
      </c>
      <c r="I28" s="5">
        <v>28000</v>
      </c>
    </row>
    <row r="29" spans="1:9" x14ac:dyDescent="0.3">
      <c r="A29" s="3" t="s">
        <v>63</v>
      </c>
      <c r="B29" s="4" t="s">
        <v>64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28000</v>
      </c>
    </row>
    <row r="30" spans="1:9" x14ac:dyDescent="0.3">
      <c r="A30" s="3" t="s">
        <v>65</v>
      </c>
      <c r="B30" s="4" t="s">
        <v>66</v>
      </c>
      <c r="C30" s="5">
        <v>5500000</v>
      </c>
      <c r="D30" s="5">
        <v>5500000</v>
      </c>
      <c r="E30" s="5">
        <v>0</v>
      </c>
      <c r="F30" s="5">
        <v>2250235</v>
      </c>
      <c r="G30" s="5">
        <v>0</v>
      </c>
      <c r="H30" s="5">
        <v>0</v>
      </c>
      <c r="I30" s="5">
        <v>2250235</v>
      </c>
    </row>
    <row r="31" spans="1:9" ht="26.4" x14ac:dyDescent="0.3">
      <c r="A31" s="3" t="s">
        <v>69</v>
      </c>
      <c r="B31" s="4" t="s">
        <v>70</v>
      </c>
      <c r="C31" s="5">
        <v>8025000</v>
      </c>
      <c r="D31" s="5">
        <v>8028000</v>
      </c>
      <c r="E31" s="5">
        <v>0</v>
      </c>
      <c r="F31" s="5">
        <v>3063402</v>
      </c>
      <c r="G31" s="5">
        <v>0</v>
      </c>
      <c r="H31" s="5">
        <v>0</v>
      </c>
      <c r="I31" s="5">
        <v>3063402</v>
      </c>
    </row>
    <row r="32" spans="1:9" x14ac:dyDescent="0.3">
      <c r="A32" s="3" t="s">
        <v>71</v>
      </c>
      <c r="B32" s="4" t="s">
        <v>72</v>
      </c>
      <c r="C32" s="5">
        <v>600000</v>
      </c>
      <c r="D32" s="5">
        <v>600000</v>
      </c>
      <c r="E32" s="5">
        <v>0</v>
      </c>
      <c r="F32" s="5">
        <v>59362</v>
      </c>
      <c r="G32" s="5">
        <v>0</v>
      </c>
      <c r="H32" s="5">
        <v>0</v>
      </c>
      <c r="I32" s="5">
        <v>59362</v>
      </c>
    </row>
    <row r="33" spans="1:9" ht="26.4" x14ac:dyDescent="0.3">
      <c r="A33" s="3" t="s">
        <v>73</v>
      </c>
      <c r="B33" s="4" t="s">
        <v>74</v>
      </c>
      <c r="C33" s="5">
        <v>600000</v>
      </c>
      <c r="D33" s="5">
        <v>600000</v>
      </c>
      <c r="E33" s="5">
        <v>0</v>
      </c>
      <c r="F33" s="5">
        <v>59362</v>
      </c>
      <c r="G33" s="5">
        <v>0</v>
      </c>
      <c r="H33" s="5">
        <v>0</v>
      </c>
      <c r="I33" s="5">
        <v>59362</v>
      </c>
    </row>
    <row r="34" spans="1:9" ht="26.4" x14ac:dyDescent="0.3">
      <c r="A34" s="3" t="s">
        <v>75</v>
      </c>
      <c r="B34" s="4" t="s">
        <v>76</v>
      </c>
      <c r="C34" s="5">
        <v>4731750</v>
      </c>
      <c r="D34" s="5">
        <v>4715189</v>
      </c>
      <c r="E34" s="5">
        <v>0</v>
      </c>
      <c r="F34" s="5">
        <v>1037577</v>
      </c>
      <c r="G34" s="5">
        <v>0</v>
      </c>
      <c r="H34" s="5">
        <v>0</v>
      </c>
      <c r="I34" s="5">
        <v>1037577</v>
      </c>
    </row>
    <row r="35" spans="1:9" x14ac:dyDescent="0.3">
      <c r="A35" s="3" t="s">
        <v>79</v>
      </c>
      <c r="B35" s="4" t="s">
        <v>80</v>
      </c>
      <c r="C35" s="5">
        <v>10000</v>
      </c>
      <c r="D35" s="5">
        <v>66561</v>
      </c>
      <c r="E35" s="5">
        <v>0</v>
      </c>
      <c r="F35" s="5">
        <v>30000</v>
      </c>
      <c r="G35" s="5">
        <v>0</v>
      </c>
      <c r="H35" s="5">
        <v>0</v>
      </c>
      <c r="I35" s="5">
        <v>30000</v>
      </c>
    </row>
    <row r="36" spans="1:9" ht="26.4" x14ac:dyDescent="0.3">
      <c r="A36" s="3" t="s">
        <v>81</v>
      </c>
      <c r="B36" s="4" t="s">
        <v>82</v>
      </c>
      <c r="C36" s="5">
        <v>4741750</v>
      </c>
      <c r="D36" s="5">
        <v>4781750</v>
      </c>
      <c r="E36" s="5">
        <v>0</v>
      </c>
      <c r="F36" s="5">
        <v>1067577</v>
      </c>
      <c r="G36" s="5">
        <v>0</v>
      </c>
      <c r="H36" s="5">
        <v>0</v>
      </c>
      <c r="I36" s="5">
        <v>1067577</v>
      </c>
    </row>
    <row r="37" spans="1:9" x14ac:dyDescent="0.3">
      <c r="A37" s="6" t="s">
        <v>83</v>
      </c>
      <c r="B37" s="7" t="s">
        <v>84</v>
      </c>
      <c r="C37" s="8">
        <v>22866750</v>
      </c>
      <c r="D37" s="8">
        <v>23080482</v>
      </c>
      <c r="E37" s="8">
        <v>0</v>
      </c>
      <c r="F37" s="8">
        <v>7535398</v>
      </c>
      <c r="G37" s="8">
        <v>0</v>
      </c>
      <c r="H37" s="8">
        <v>0</v>
      </c>
      <c r="I37" s="8">
        <v>7535398</v>
      </c>
    </row>
    <row r="38" spans="1:9" ht="26.4" x14ac:dyDescent="0.3">
      <c r="A38" s="6" t="s">
        <v>127</v>
      </c>
      <c r="B38" s="7" t="s">
        <v>128</v>
      </c>
      <c r="C38" s="8">
        <v>107732433</v>
      </c>
      <c r="D38" s="8">
        <v>108026165</v>
      </c>
      <c r="E38" s="8">
        <v>0</v>
      </c>
      <c r="F38" s="8">
        <v>84794141</v>
      </c>
      <c r="G38" s="8">
        <v>135000000</v>
      </c>
      <c r="H38" s="8">
        <v>0</v>
      </c>
      <c r="I38" s="8">
        <v>84794141</v>
      </c>
    </row>
  </sheetData>
  <mergeCells count="2">
    <mergeCell ref="A2:I2"/>
    <mergeCell ref="A1:I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D1D1C-7A60-4593-920B-4D0641CD7DA1}">
  <sheetPr>
    <tabColor rgb="FF33CCCC"/>
  </sheetPr>
  <dimension ref="A1:G50"/>
  <sheetViews>
    <sheetView workbookViewId="0">
      <selection activeCell="F6" sqref="F6"/>
    </sheetView>
  </sheetViews>
  <sheetFormatPr defaultRowHeight="14.4" x14ac:dyDescent="0.3"/>
  <cols>
    <col min="1" max="1" width="8.109375" customWidth="1"/>
    <col min="2" max="2" width="41" customWidth="1"/>
    <col min="3" max="7" width="32.88671875" customWidth="1"/>
    <col min="257" max="257" width="8.109375" customWidth="1"/>
    <col min="258" max="258" width="41" customWidth="1"/>
    <col min="259" max="263" width="32.88671875" customWidth="1"/>
    <col min="513" max="513" width="8.109375" customWidth="1"/>
    <col min="514" max="514" width="41" customWidth="1"/>
    <col min="515" max="519" width="32.88671875" customWidth="1"/>
    <col min="769" max="769" width="8.109375" customWidth="1"/>
    <col min="770" max="770" width="41" customWidth="1"/>
    <col min="771" max="775" width="32.88671875" customWidth="1"/>
    <col min="1025" max="1025" width="8.109375" customWidth="1"/>
    <col min="1026" max="1026" width="41" customWidth="1"/>
    <col min="1027" max="1031" width="32.88671875" customWidth="1"/>
    <col min="1281" max="1281" width="8.109375" customWidth="1"/>
    <col min="1282" max="1282" width="41" customWidth="1"/>
    <col min="1283" max="1287" width="32.88671875" customWidth="1"/>
    <col min="1537" max="1537" width="8.109375" customWidth="1"/>
    <col min="1538" max="1538" width="41" customWidth="1"/>
    <col min="1539" max="1543" width="32.88671875" customWidth="1"/>
    <col min="1793" max="1793" width="8.109375" customWidth="1"/>
    <col min="1794" max="1794" width="41" customWidth="1"/>
    <col min="1795" max="1799" width="32.88671875" customWidth="1"/>
    <col min="2049" max="2049" width="8.109375" customWidth="1"/>
    <col min="2050" max="2050" width="41" customWidth="1"/>
    <col min="2051" max="2055" width="32.88671875" customWidth="1"/>
    <col min="2305" max="2305" width="8.109375" customWidth="1"/>
    <col min="2306" max="2306" width="41" customWidth="1"/>
    <col min="2307" max="2311" width="32.88671875" customWidth="1"/>
    <col min="2561" max="2561" width="8.109375" customWidth="1"/>
    <col min="2562" max="2562" width="41" customWidth="1"/>
    <col min="2563" max="2567" width="32.88671875" customWidth="1"/>
    <col min="2817" max="2817" width="8.109375" customWidth="1"/>
    <col min="2818" max="2818" width="41" customWidth="1"/>
    <col min="2819" max="2823" width="32.88671875" customWidth="1"/>
    <col min="3073" max="3073" width="8.109375" customWidth="1"/>
    <col min="3074" max="3074" width="41" customWidth="1"/>
    <col min="3075" max="3079" width="32.88671875" customWidth="1"/>
    <col min="3329" max="3329" width="8.109375" customWidth="1"/>
    <col min="3330" max="3330" width="41" customWidth="1"/>
    <col min="3331" max="3335" width="32.88671875" customWidth="1"/>
    <col min="3585" max="3585" width="8.109375" customWidth="1"/>
    <col min="3586" max="3586" width="41" customWidth="1"/>
    <col min="3587" max="3591" width="32.88671875" customWidth="1"/>
    <col min="3841" max="3841" width="8.109375" customWidth="1"/>
    <col min="3842" max="3842" width="41" customWidth="1"/>
    <col min="3843" max="3847" width="32.88671875" customWidth="1"/>
    <col min="4097" max="4097" width="8.109375" customWidth="1"/>
    <col min="4098" max="4098" width="41" customWidth="1"/>
    <col min="4099" max="4103" width="32.88671875" customWidth="1"/>
    <col min="4353" max="4353" width="8.109375" customWidth="1"/>
    <col min="4354" max="4354" width="41" customWidth="1"/>
    <col min="4355" max="4359" width="32.88671875" customWidth="1"/>
    <col min="4609" max="4609" width="8.109375" customWidth="1"/>
    <col min="4610" max="4610" width="41" customWidth="1"/>
    <col min="4611" max="4615" width="32.88671875" customWidth="1"/>
    <col min="4865" max="4865" width="8.109375" customWidth="1"/>
    <col min="4866" max="4866" width="41" customWidth="1"/>
    <col min="4867" max="4871" width="32.88671875" customWidth="1"/>
    <col min="5121" max="5121" width="8.109375" customWidth="1"/>
    <col min="5122" max="5122" width="41" customWidth="1"/>
    <col min="5123" max="5127" width="32.88671875" customWidth="1"/>
    <col min="5377" max="5377" width="8.109375" customWidth="1"/>
    <col min="5378" max="5378" width="41" customWidth="1"/>
    <col min="5379" max="5383" width="32.88671875" customWidth="1"/>
    <col min="5633" max="5633" width="8.109375" customWidth="1"/>
    <col min="5634" max="5634" width="41" customWidth="1"/>
    <col min="5635" max="5639" width="32.88671875" customWidth="1"/>
    <col min="5889" max="5889" width="8.109375" customWidth="1"/>
    <col min="5890" max="5890" width="41" customWidth="1"/>
    <col min="5891" max="5895" width="32.88671875" customWidth="1"/>
    <col min="6145" max="6145" width="8.109375" customWidth="1"/>
    <col min="6146" max="6146" width="41" customWidth="1"/>
    <col min="6147" max="6151" width="32.88671875" customWidth="1"/>
    <col min="6401" max="6401" width="8.109375" customWidth="1"/>
    <col min="6402" max="6402" width="41" customWidth="1"/>
    <col min="6403" max="6407" width="32.88671875" customWidth="1"/>
    <col min="6657" max="6657" width="8.109375" customWidth="1"/>
    <col min="6658" max="6658" width="41" customWidth="1"/>
    <col min="6659" max="6663" width="32.88671875" customWidth="1"/>
    <col min="6913" max="6913" width="8.109375" customWidth="1"/>
    <col min="6914" max="6914" width="41" customWidth="1"/>
    <col min="6915" max="6919" width="32.88671875" customWidth="1"/>
    <col min="7169" max="7169" width="8.109375" customWidth="1"/>
    <col min="7170" max="7170" width="41" customWidth="1"/>
    <col min="7171" max="7175" width="32.88671875" customWidth="1"/>
    <col min="7425" max="7425" width="8.109375" customWidth="1"/>
    <col min="7426" max="7426" width="41" customWidth="1"/>
    <col min="7427" max="7431" width="32.88671875" customWidth="1"/>
    <col min="7681" max="7681" width="8.109375" customWidth="1"/>
    <col min="7682" max="7682" width="41" customWidth="1"/>
    <col min="7683" max="7687" width="32.88671875" customWidth="1"/>
    <col min="7937" max="7937" width="8.109375" customWidth="1"/>
    <col min="7938" max="7938" width="41" customWidth="1"/>
    <col min="7939" max="7943" width="32.88671875" customWidth="1"/>
    <col min="8193" max="8193" width="8.109375" customWidth="1"/>
    <col min="8194" max="8194" width="41" customWidth="1"/>
    <col min="8195" max="8199" width="32.88671875" customWidth="1"/>
    <col min="8449" max="8449" width="8.109375" customWidth="1"/>
    <col min="8450" max="8450" width="41" customWidth="1"/>
    <col min="8451" max="8455" width="32.88671875" customWidth="1"/>
    <col min="8705" max="8705" width="8.109375" customWidth="1"/>
    <col min="8706" max="8706" width="41" customWidth="1"/>
    <col min="8707" max="8711" width="32.88671875" customWidth="1"/>
    <col min="8961" max="8961" width="8.109375" customWidth="1"/>
    <col min="8962" max="8962" width="41" customWidth="1"/>
    <col min="8963" max="8967" width="32.88671875" customWidth="1"/>
    <col min="9217" max="9217" width="8.109375" customWidth="1"/>
    <col min="9218" max="9218" width="41" customWidth="1"/>
    <col min="9219" max="9223" width="32.88671875" customWidth="1"/>
    <col min="9473" max="9473" width="8.109375" customWidth="1"/>
    <col min="9474" max="9474" width="41" customWidth="1"/>
    <col min="9475" max="9479" width="32.88671875" customWidth="1"/>
    <col min="9729" max="9729" width="8.109375" customWidth="1"/>
    <col min="9730" max="9730" width="41" customWidth="1"/>
    <col min="9731" max="9735" width="32.88671875" customWidth="1"/>
    <col min="9985" max="9985" width="8.109375" customWidth="1"/>
    <col min="9986" max="9986" width="41" customWidth="1"/>
    <col min="9987" max="9991" width="32.88671875" customWidth="1"/>
    <col min="10241" max="10241" width="8.109375" customWidth="1"/>
    <col min="10242" max="10242" width="41" customWidth="1"/>
    <col min="10243" max="10247" width="32.88671875" customWidth="1"/>
    <col min="10497" max="10497" width="8.109375" customWidth="1"/>
    <col min="10498" max="10498" width="41" customWidth="1"/>
    <col min="10499" max="10503" width="32.88671875" customWidth="1"/>
    <col min="10753" max="10753" width="8.109375" customWidth="1"/>
    <col min="10754" max="10754" width="41" customWidth="1"/>
    <col min="10755" max="10759" width="32.88671875" customWidth="1"/>
    <col min="11009" max="11009" width="8.109375" customWidth="1"/>
    <col min="11010" max="11010" width="41" customWidth="1"/>
    <col min="11011" max="11015" width="32.88671875" customWidth="1"/>
    <col min="11265" max="11265" width="8.109375" customWidth="1"/>
    <col min="11266" max="11266" width="41" customWidth="1"/>
    <col min="11267" max="11271" width="32.88671875" customWidth="1"/>
    <col min="11521" max="11521" width="8.109375" customWidth="1"/>
    <col min="11522" max="11522" width="41" customWidth="1"/>
    <col min="11523" max="11527" width="32.88671875" customWidth="1"/>
    <col min="11777" max="11777" width="8.109375" customWidth="1"/>
    <col min="11778" max="11778" width="41" customWidth="1"/>
    <col min="11779" max="11783" width="32.88671875" customWidth="1"/>
    <col min="12033" max="12033" width="8.109375" customWidth="1"/>
    <col min="12034" max="12034" width="41" customWidth="1"/>
    <col min="12035" max="12039" width="32.88671875" customWidth="1"/>
    <col min="12289" max="12289" width="8.109375" customWidth="1"/>
    <col min="12290" max="12290" width="41" customWidth="1"/>
    <col min="12291" max="12295" width="32.88671875" customWidth="1"/>
    <col min="12545" max="12545" width="8.109375" customWidth="1"/>
    <col min="12546" max="12546" width="41" customWidth="1"/>
    <col min="12547" max="12551" width="32.88671875" customWidth="1"/>
    <col min="12801" max="12801" width="8.109375" customWidth="1"/>
    <col min="12802" max="12802" width="41" customWidth="1"/>
    <col min="12803" max="12807" width="32.88671875" customWidth="1"/>
    <col min="13057" max="13057" width="8.109375" customWidth="1"/>
    <col min="13058" max="13058" width="41" customWidth="1"/>
    <col min="13059" max="13063" width="32.88671875" customWidth="1"/>
    <col min="13313" max="13313" width="8.109375" customWidth="1"/>
    <col min="13314" max="13314" width="41" customWidth="1"/>
    <col min="13315" max="13319" width="32.88671875" customWidth="1"/>
    <col min="13569" max="13569" width="8.109375" customWidth="1"/>
    <col min="13570" max="13570" width="41" customWidth="1"/>
    <col min="13571" max="13575" width="32.88671875" customWidth="1"/>
    <col min="13825" max="13825" width="8.109375" customWidth="1"/>
    <col min="13826" max="13826" width="41" customWidth="1"/>
    <col min="13827" max="13831" width="32.88671875" customWidth="1"/>
    <col min="14081" max="14081" width="8.109375" customWidth="1"/>
    <col min="14082" max="14082" width="41" customWidth="1"/>
    <col min="14083" max="14087" width="32.88671875" customWidth="1"/>
    <col min="14337" max="14337" width="8.109375" customWidth="1"/>
    <col min="14338" max="14338" width="41" customWidth="1"/>
    <col min="14339" max="14343" width="32.88671875" customWidth="1"/>
    <col min="14593" max="14593" width="8.109375" customWidth="1"/>
    <col min="14594" max="14594" width="41" customWidth="1"/>
    <col min="14595" max="14599" width="32.88671875" customWidth="1"/>
    <col min="14849" max="14849" width="8.109375" customWidth="1"/>
    <col min="14850" max="14850" width="41" customWidth="1"/>
    <col min="14851" max="14855" width="32.88671875" customWidth="1"/>
    <col min="15105" max="15105" width="8.109375" customWidth="1"/>
    <col min="15106" max="15106" width="41" customWidth="1"/>
    <col min="15107" max="15111" width="32.88671875" customWidth="1"/>
    <col min="15361" max="15361" width="8.109375" customWidth="1"/>
    <col min="15362" max="15362" width="41" customWidth="1"/>
    <col min="15363" max="15367" width="32.88671875" customWidth="1"/>
    <col min="15617" max="15617" width="8.109375" customWidth="1"/>
    <col min="15618" max="15618" width="41" customWidth="1"/>
    <col min="15619" max="15623" width="32.88671875" customWidth="1"/>
    <col min="15873" max="15873" width="8.109375" customWidth="1"/>
    <col min="15874" max="15874" width="41" customWidth="1"/>
    <col min="15875" max="15879" width="32.88671875" customWidth="1"/>
    <col min="16129" max="16129" width="8.109375" customWidth="1"/>
    <col min="16130" max="16130" width="41" customWidth="1"/>
    <col min="16131" max="16135" width="32.88671875" customWidth="1"/>
  </cols>
  <sheetData>
    <row r="1" spans="1:7" s="9" customFormat="1" x14ac:dyDescent="0.3">
      <c r="A1" s="39" t="s">
        <v>762</v>
      </c>
      <c r="B1" s="39"/>
      <c r="C1" s="39"/>
      <c r="D1" s="39"/>
      <c r="E1" s="39"/>
      <c r="F1" s="39"/>
      <c r="G1" s="39"/>
    </row>
    <row r="2" spans="1:7" x14ac:dyDescent="0.3">
      <c r="A2" s="37" t="s">
        <v>683</v>
      </c>
      <c r="B2" s="38"/>
      <c r="C2" s="38"/>
      <c r="D2" s="38"/>
      <c r="E2" s="38"/>
      <c r="F2" s="38"/>
      <c r="G2" s="38"/>
    </row>
    <row r="3" spans="1:7" ht="3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129</v>
      </c>
      <c r="F3" s="2" t="s">
        <v>130</v>
      </c>
      <c r="G3" s="2" t="s">
        <v>8</v>
      </c>
    </row>
    <row r="4" spans="1:7" ht="15" x14ac:dyDescent="0.3">
      <c r="A4" s="2">
        <v>2</v>
      </c>
      <c r="B4" s="2">
        <v>3</v>
      </c>
      <c r="C4" s="2">
        <v>4</v>
      </c>
      <c r="D4" s="2">
        <v>5</v>
      </c>
      <c r="E4" s="2">
        <v>6</v>
      </c>
      <c r="F4" s="2">
        <v>7</v>
      </c>
      <c r="G4" s="2">
        <v>8</v>
      </c>
    </row>
    <row r="5" spans="1:7" ht="26.4" x14ac:dyDescent="0.3">
      <c r="A5" s="3" t="s">
        <v>9</v>
      </c>
      <c r="B5" s="4" t="s">
        <v>131</v>
      </c>
      <c r="C5" s="5">
        <v>116560985</v>
      </c>
      <c r="D5" s="5">
        <v>116942596</v>
      </c>
      <c r="E5" s="5">
        <v>116942596</v>
      </c>
      <c r="F5" s="5">
        <v>0</v>
      </c>
      <c r="G5" s="5">
        <v>116942596</v>
      </c>
    </row>
    <row r="6" spans="1:7" ht="26.4" x14ac:dyDescent="0.3">
      <c r="A6" s="3" t="s">
        <v>132</v>
      </c>
      <c r="B6" s="4" t="s">
        <v>133</v>
      </c>
      <c r="C6" s="5">
        <v>14200400</v>
      </c>
      <c r="D6" s="5">
        <v>15182950</v>
      </c>
      <c r="E6" s="5">
        <v>15182950</v>
      </c>
      <c r="F6" s="5">
        <v>0</v>
      </c>
      <c r="G6" s="5">
        <v>15182950</v>
      </c>
    </row>
    <row r="7" spans="1:7" ht="26.4" x14ac:dyDescent="0.3">
      <c r="A7" s="3" t="s">
        <v>11</v>
      </c>
      <c r="B7" s="4" t="s">
        <v>134</v>
      </c>
      <c r="C7" s="5">
        <v>13520000</v>
      </c>
      <c r="D7" s="5">
        <v>13880546</v>
      </c>
      <c r="E7" s="5">
        <v>13880546</v>
      </c>
      <c r="F7" s="5">
        <v>0</v>
      </c>
      <c r="G7" s="5">
        <v>13880546</v>
      </c>
    </row>
    <row r="8" spans="1:7" ht="26.4" x14ac:dyDescent="0.3">
      <c r="A8" s="3" t="s">
        <v>135</v>
      </c>
      <c r="B8" s="4" t="s">
        <v>136</v>
      </c>
      <c r="C8" s="5">
        <v>3274979</v>
      </c>
      <c r="D8" s="5">
        <v>3821340</v>
      </c>
      <c r="E8" s="5">
        <v>3821340</v>
      </c>
      <c r="F8" s="5">
        <v>0</v>
      </c>
      <c r="G8" s="5">
        <v>3821340</v>
      </c>
    </row>
    <row r="9" spans="1:7" ht="39.6" x14ac:dyDescent="0.3">
      <c r="A9" s="3" t="s">
        <v>137</v>
      </c>
      <c r="B9" s="4" t="s">
        <v>138</v>
      </c>
      <c r="C9" s="5">
        <v>16794979</v>
      </c>
      <c r="D9" s="5">
        <v>17701886</v>
      </c>
      <c r="E9" s="5">
        <v>17701886</v>
      </c>
      <c r="F9" s="5">
        <v>0</v>
      </c>
      <c r="G9" s="5">
        <v>17701886</v>
      </c>
    </row>
    <row r="10" spans="1:7" ht="26.4" x14ac:dyDescent="0.3">
      <c r="A10" s="3" t="s">
        <v>13</v>
      </c>
      <c r="B10" s="4" t="s">
        <v>139</v>
      </c>
      <c r="C10" s="5">
        <v>2270000</v>
      </c>
      <c r="D10" s="5">
        <v>2270000</v>
      </c>
      <c r="E10" s="5">
        <v>2270000</v>
      </c>
      <c r="F10" s="5">
        <v>0</v>
      </c>
      <c r="G10" s="5">
        <v>2270000</v>
      </c>
    </row>
    <row r="11" spans="1:7" ht="26.4" x14ac:dyDescent="0.3">
      <c r="A11" s="3" t="s">
        <v>15</v>
      </c>
      <c r="B11" s="4" t="s">
        <v>140</v>
      </c>
      <c r="C11" s="5">
        <v>3665076</v>
      </c>
      <c r="D11" s="5">
        <v>15008104</v>
      </c>
      <c r="E11" s="5">
        <v>15008104</v>
      </c>
      <c r="F11" s="5">
        <v>0</v>
      </c>
      <c r="G11" s="5">
        <v>15008104</v>
      </c>
    </row>
    <row r="12" spans="1:7" x14ac:dyDescent="0.3">
      <c r="A12" s="3" t="s">
        <v>141</v>
      </c>
      <c r="B12" s="4" t="s">
        <v>142</v>
      </c>
      <c r="C12" s="5">
        <v>0</v>
      </c>
      <c r="D12" s="5">
        <v>592309</v>
      </c>
      <c r="E12" s="5">
        <v>592309</v>
      </c>
      <c r="F12" s="5">
        <v>0</v>
      </c>
      <c r="G12" s="5">
        <v>592309</v>
      </c>
    </row>
    <row r="13" spans="1:7" ht="26.4" x14ac:dyDescent="0.3">
      <c r="A13" s="3" t="s">
        <v>17</v>
      </c>
      <c r="B13" s="4" t="s">
        <v>143</v>
      </c>
      <c r="C13" s="5">
        <v>153491440</v>
      </c>
      <c r="D13" s="5">
        <v>167697845</v>
      </c>
      <c r="E13" s="5">
        <v>167697845</v>
      </c>
      <c r="F13" s="5">
        <v>0</v>
      </c>
      <c r="G13" s="5">
        <v>167697845</v>
      </c>
    </row>
    <row r="14" spans="1:7" ht="26.4" x14ac:dyDescent="0.3">
      <c r="A14" s="3" t="s">
        <v>53</v>
      </c>
      <c r="B14" s="4" t="s">
        <v>144</v>
      </c>
      <c r="C14" s="5">
        <v>14050657</v>
      </c>
      <c r="D14" s="5">
        <v>14834696</v>
      </c>
      <c r="E14" s="5">
        <v>14834696</v>
      </c>
      <c r="F14" s="5">
        <v>0</v>
      </c>
      <c r="G14" s="5">
        <v>14834696</v>
      </c>
    </row>
    <row r="15" spans="1:7" ht="26.4" x14ac:dyDescent="0.3">
      <c r="A15" s="3" t="s">
        <v>145</v>
      </c>
      <c r="B15" s="4" t="s">
        <v>146</v>
      </c>
      <c r="C15" s="5">
        <v>0</v>
      </c>
      <c r="D15" s="5">
        <v>0</v>
      </c>
      <c r="E15" s="5">
        <v>0</v>
      </c>
      <c r="F15" s="5">
        <v>0</v>
      </c>
      <c r="G15" s="5">
        <v>440000</v>
      </c>
    </row>
    <row r="16" spans="1:7" ht="26.4" x14ac:dyDescent="0.3">
      <c r="A16" s="3" t="s">
        <v>59</v>
      </c>
      <c r="B16" s="4" t="s">
        <v>147</v>
      </c>
      <c r="C16" s="5">
        <v>0</v>
      </c>
      <c r="D16" s="5">
        <v>0</v>
      </c>
      <c r="E16" s="5">
        <v>0</v>
      </c>
      <c r="F16" s="5">
        <v>0</v>
      </c>
      <c r="G16" s="5">
        <v>2090100</v>
      </c>
    </row>
    <row r="17" spans="1:7" x14ac:dyDescent="0.3">
      <c r="A17" s="3" t="s">
        <v>61</v>
      </c>
      <c r="B17" s="4" t="s">
        <v>148</v>
      </c>
      <c r="C17" s="5">
        <v>0</v>
      </c>
      <c r="D17" s="5">
        <v>0</v>
      </c>
      <c r="E17" s="5">
        <v>0</v>
      </c>
      <c r="F17" s="5">
        <v>0</v>
      </c>
      <c r="G17" s="5">
        <v>12169596</v>
      </c>
    </row>
    <row r="18" spans="1:7" ht="26.4" x14ac:dyDescent="0.3">
      <c r="A18" s="3" t="s">
        <v>63</v>
      </c>
      <c r="B18" s="4" t="s">
        <v>149</v>
      </c>
      <c r="C18" s="5">
        <v>0</v>
      </c>
      <c r="D18" s="5">
        <v>0</v>
      </c>
      <c r="E18" s="5">
        <v>0</v>
      </c>
      <c r="F18" s="5">
        <v>0</v>
      </c>
      <c r="G18" s="5">
        <v>135000</v>
      </c>
    </row>
    <row r="19" spans="1:7" ht="39.6" x14ac:dyDescent="0.3">
      <c r="A19" s="6" t="s">
        <v>69</v>
      </c>
      <c r="B19" s="7" t="s">
        <v>150</v>
      </c>
      <c r="C19" s="8">
        <v>167542097</v>
      </c>
      <c r="D19" s="8">
        <v>182532541</v>
      </c>
      <c r="E19" s="8">
        <v>182532541</v>
      </c>
      <c r="F19" s="8">
        <v>0</v>
      </c>
      <c r="G19" s="8">
        <v>182532541</v>
      </c>
    </row>
    <row r="20" spans="1:7" ht="26.4" x14ac:dyDescent="0.3">
      <c r="A20" s="3" t="s">
        <v>71</v>
      </c>
      <c r="B20" s="4" t="s">
        <v>151</v>
      </c>
      <c r="C20" s="5">
        <v>4467000</v>
      </c>
      <c r="D20" s="5">
        <v>24445393</v>
      </c>
      <c r="E20" s="5">
        <v>24445393</v>
      </c>
      <c r="F20" s="5">
        <v>0</v>
      </c>
      <c r="G20" s="5">
        <v>24445393</v>
      </c>
    </row>
    <row r="21" spans="1:7" ht="26.4" x14ac:dyDescent="0.3">
      <c r="A21" s="3" t="s">
        <v>152</v>
      </c>
      <c r="B21" s="4" t="s">
        <v>153</v>
      </c>
      <c r="C21" s="5">
        <v>8262209</v>
      </c>
      <c r="D21" s="5">
        <v>8822209</v>
      </c>
      <c r="E21" s="5">
        <v>8822198</v>
      </c>
      <c r="F21" s="5">
        <v>0</v>
      </c>
      <c r="G21" s="5">
        <v>8822198</v>
      </c>
    </row>
    <row r="22" spans="1:7" ht="26.4" x14ac:dyDescent="0.3">
      <c r="A22" s="3" t="s">
        <v>154</v>
      </c>
      <c r="B22" s="4" t="s">
        <v>155</v>
      </c>
      <c r="C22" s="5">
        <v>0</v>
      </c>
      <c r="D22" s="5">
        <v>0</v>
      </c>
      <c r="E22" s="5">
        <v>0</v>
      </c>
      <c r="F22" s="5">
        <v>0</v>
      </c>
      <c r="G22" s="5">
        <v>8822198</v>
      </c>
    </row>
    <row r="23" spans="1:7" ht="39.6" x14ac:dyDescent="0.3">
      <c r="A23" s="6" t="s">
        <v>156</v>
      </c>
      <c r="B23" s="7" t="s">
        <v>157</v>
      </c>
      <c r="C23" s="8">
        <v>12729209</v>
      </c>
      <c r="D23" s="8">
        <v>33267602</v>
      </c>
      <c r="E23" s="8">
        <v>33267591</v>
      </c>
      <c r="F23" s="8">
        <v>0</v>
      </c>
      <c r="G23" s="8">
        <v>33267591</v>
      </c>
    </row>
    <row r="24" spans="1:7" ht="26.4" x14ac:dyDescent="0.3">
      <c r="A24" s="3" t="s">
        <v>158</v>
      </c>
      <c r="B24" s="4" t="s">
        <v>159</v>
      </c>
      <c r="C24" s="5">
        <v>0</v>
      </c>
      <c r="D24" s="5">
        <v>9497</v>
      </c>
      <c r="E24" s="5">
        <v>9497</v>
      </c>
      <c r="F24" s="5">
        <v>0</v>
      </c>
      <c r="G24" s="5">
        <v>9497</v>
      </c>
    </row>
    <row r="25" spans="1:7" ht="26.4" x14ac:dyDescent="0.3">
      <c r="A25" s="3" t="s">
        <v>160</v>
      </c>
      <c r="B25" s="4" t="s">
        <v>161</v>
      </c>
      <c r="C25" s="5">
        <v>0</v>
      </c>
      <c r="D25" s="5">
        <v>0</v>
      </c>
      <c r="E25" s="5">
        <v>0</v>
      </c>
      <c r="F25" s="5">
        <v>0</v>
      </c>
      <c r="G25" s="5">
        <v>9497</v>
      </c>
    </row>
    <row r="26" spans="1:7" x14ac:dyDescent="0.3">
      <c r="A26" s="3" t="s">
        <v>162</v>
      </c>
      <c r="B26" s="4" t="s">
        <v>163</v>
      </c>
      <c r="C26" s="5">
        <v>0</v>
      </c>
      <c r="D26" s="5">
        <v>9497</v>
      </c>
      <c r="E26" s="5">
        <v>9497</v>
      </c>
      <c r="F26" s="5">
        <v>0</v>
      </c>
      <c r="G26" s="5">
        <v>9497</v>
      </c>
    </row>
    <row r="27" spans="1:7" x14ac:dyDescent="0.3">
      <c r="A27" s="3" t="s">
        <v>164</v>
      </c>
      <c r="B27" s="4" t="s">
        <v>165</v>
      </c>
      <c r="C27" s="5">
        <v>4900000</v>
      </c>
      <c r="D27" s="5">
        <v>5539398</v>
      </c>
      <c r="E27" s="5">
        <v>5539398</v>
      </c>
      <c r="F27" s="5">
        <v>0</v>
      </c>
      <c r="G27" s="5">
        <v>5259534</v>
      </c>
    </row>
    <row r="28" spans="1:7" x14ac:dyDescent="0.3">
      <c r="A28" s="3" t="s">
        <v>166</v>
      </c>
      <c r="B28" s="4" t="s">
        <v>167</v>
      </c>
      <c r="C28" s="5">
        <v>0</v>
      </c>
      <c r="D28" s="5">
        <v>0</v>
      </c>
      <c r="E28" s="5">
        <v>0</v>
      </c>
      <c r="F28" s="5">
        <v>0</v>
      </c>
      <c r="G28" s="5">
        <v>419391</v>
      </c>
    </row>
    <row r="29" spans="1:7" ht="26.4" x14ac:dyDescent="0.3">
      <c r="A29" s="3" t="s">
        <v>168</v>
      </c>
      <c r="B29" s="4" t="s">
        <v>169</v>
      </c>
      <c r="C29" s="5">
        <v>0</v>
      </c>
      <c r="D29" s="5">
        <v>0</v>
      </c>
      <c r="E29" s="5">
        <v>0</v>
      </c>
      <c r="F29" s="5">
        <v>0</v>
      </c>
      <c r="G29" s="5">
        <v>4840143</v>
      </c>
    </row>
    <row r="30" spans="1:7" ht="26.4" x14ac:dyDescent="0.3">
      <c r="A30" s="3" t="s">
        <v>87</v>
      </c>
      <c r="B30" s="4" t="s">
        <v>170</v>
      </c>
      <c r="C30" s="5">
        <v>10000000</v>
      </c>
      <c r="D30" s="5">
        <v>26581060</v>
      </c>
      <c r="E30" s="5">
        <v>26581060</v>
      </c>
      <c r="F30" s="5">
        <v>0</v>
      </c>
      <c r="G30" s="5">
        <v>16890684</v>
      </c>
    </row>
    <row r="31" spans="1:7" ht="39.6" x14ac:dyDescent="0.3">
      <c r="A31" s="3" t="s">
        <v>93</v>
      </c>
      <c r="B31" s="4" t="s">
        <v>171</v>
      </c>
      <c r="C31" s="5">
        <v>0</v>
      </c>
      <c r="D31" s="5">
        <v>0</v>
      </c>
      <c r="E31" s="5">
        <v>0</v>
      </c>
      <c r="F31" s="5">
        <v>0</v>
      </c>
      <c r="G31" s="5">
        <v>16890684</v>
      </c>
    </row>
    <row r="32" spans="1:7" ht="26.4" x14ac:dyDescent="0.3">
      <c r="A32" s="3" t="s">
        <v>172</v>
      </c>
      <c r="B32" s="4" t="s">
        <v>173</v>
      </c>
      <c r="C32" s="5">
        <v>10000000</v>
      </c>
      <c r="D32" s="5">
        <v>26581060</v>
      </c>
      <c r="E32" s="5">
        <v>26581060</v>
      </c>
      <c r="F32" s="5">
        <v>0</v>
      </c>
      <c r="G32" s="5">
        <v>16890684</v>
      </c>
    </row>
    <row r="33" spans="1:7" ht="26.4" x14ac:dyDescent="0.3">
      <c r="A33" s="3" t="s">
        <v>174</v>
      </c>
      <c r="B33" s="4" t="s">
        <v>175</v>
      </c>
      <c r="C33" s="5">
        <v>200000</v>
      </c>
      <c r="D33" s="5">
        <v>1030083</v>
      </c>
      <c r="E33" s="5">
        <v>499945</v>
      </c>
      <c r="F33" s="5">
        <v>0</v>
      </c>
      <c r="G33" s="5">
        <v>397649</v>
      </c>
    </row>
    <row r="34" spans="1:7" ht="26.4" x14ac:dyDescent="0.3">
      <c r="A34" s="6" t="s">
        <v>176</v>
      </c>
      <c r="B34" s="7" t="s">
        <v>177</v>
      </c>
      <c r="C34" s="8">
        <v>15100000</v>
      </c>
      <c r="D34" s="8">
        <v>33160038</v>
      </c>
      <c r="E34" s="8">
        <v>32629900</v>
      </c>
      <c r="F34" s="8">
        <v>0</v>
      </c>
      <c r="G34" s="8">
        <v>22557364</v>
      </c>
    </row>
    <row r="35" spans="1:7" x14ac:dyDescent="0.3">
      <c r="A35" s="3" t="s">
        <v>107</v>
      </c>
      <c r="B35" s="4" t="s">
        <v>178</v>
      </c>
      <c r="C35" s="5">
        <v>2017647</v>
      </c>
      <c r="D35" s="5">
        <v>2165777</v>
      </c>
      <c r="E35" s="5">
        <v>2163257</v>
      </c>
      <c r="F35" s="5">
        <v>0</v>
      </c>
      <c r="G35" s="5">
        <v>153130</v>
      </c>
    </row>
    <row r="36" spans="1:7" x14ac:dyDescent="0.3">
      <c r="A36" s="3" t="s">
        <v>179</v>
      </c>
      <c r="B36" s="4" t="s">
        <v>180</v>
      </c>
      <c r="C36" s="5">
        <v>11882440</v>
      </c>
      <c r="D36" s="5">
        <v>18596708</v>
      </c>
      <c r="E36" s="5">
        <v>18617584</v>
      </c>
      <c r="F36" s="5">
        <v>3886341</v>
      </c>
      <c r="G36" s="5">
        <v>18438839</v>
      </c>
    </row>
    <row r="37" spans="1:7" ht="26.4" x14ac:dyDescent="0.3">
      <c r="A37" s="3" t="s">
        <v>181</v>
      </c>
      <c r="B37" s="4" t="s">
        <v>182</v>
      </c>
      <c r="C37" s="5">
        <v>0</v>
      </c>
      <c r="D37" s="5">
        <v>0</v>
      </c>
      <c r="E37" s="5">
        <v>0</v>
      </c>
      <c r="F37" s="5">
        <v>0</v>
      </c>
      <c r="G37" s="5">
        <v>2853285</v>
      </c>
    </row>
    <row r="38" spans="1:7" ht="26.4" x14ac:dyDescent="0.3">
      <c r="A38" s="3" t="s">
        <v>183</v>
      </c>
      <c r="B38" s="4" t="s">
        <v>184</v>
      </c>
      <c r="C38" s="5">
        <v>1025000</v>
      </c>
      <c r="D38" s="5">
        <v>1898002</v>
      </c>
      <c r="E38" s="5">
        <v>1868545</v>
      </c>
      <c r="F38" s="5">
        <v>0</v>
      </c>
      <c r="G38" s="5">
        <v>1644505</v>
      </c>
    </row>
    <row r="39" spans="1:7" x14ac:dyDescent="0.3">
      <c r="A39" s="3" t="s">
        <v>109</v>
      </c>
      <c r="B39" s="4" t="s">
        <v>185</v>
      </c>
      <c r="C39" s="5">
        <v>0</v>
      </c>
      <c r="D39" s="5">
        <v>0</v>
      </c>
      <c r="E39" s="5">
        <v>0</v>
      </c>
      <c r="F39" s="5">
        <v>0</v>
      </c>
      <c r="G39" s="5">
        <v>27000</v>
      </c>
    </row>
    <row r="40" spans="1:7" x14ac:dyDescent="0.3">
      <c r="A40" s="3" t="s">
        <v>186</v>
      </c>
      <c r="B40" s="4" t="s">
        <v>187</v>
      </c>
      <c r="C40" s="5">
        <v>44400</v>
      </c>
      <c r="D40" s="5">
        <v>0</v>
      </c>
      <c r="E40" s="5">
        <v>0</v>
      </c>
      <c r="F40" s="5">
        <v>0</v>
      </c>
      <c r="G40" s="5">
        <v>0</v>
      </c>
    </row>
    <row r="41" spans="1:7" x14ac:dyDescent="0.3">
      <c r="A41" s="3" t="s">
        <v>188</v>
      </c>
      <c r="B41" s="4" t="s">
        <v>189</v>
      </c>
      <c r="C41" s="5">
        <v>2880317</v>
      </c>
      <c r="D41" s="5">
        <v>4783938</v>
      </c>
      <c r="E41" s="5">
        <v>4793802</v>
      </c>
      <c r="F41" s="5">
        <v>192094</v>
      </c>
      <c r="G41" s="5">
        <v>4749815</v>
      </c>
    </row>
    <row r="42" spans="1:7" ht="26.4" x14ac:dyDescent="0.3">
      <c r="A42" s="3" t="s">
        <v>121</v>
      </c>
      <c r="B42" s="4" t="s">
        <v>190</v>
      </c>
      <c r="C42" s="5">
        <v>310</v>
      </c>
      <c r="D42" s="5">
        <v>310</v>
      </c>
      <c r="E42" s="5">
        <v>147</v>
      </c>
      <c r="F42" s="5">
        <v>0</v>
      </c>
      <c r="G42" s="5">
        <v>147</v>
      </c>
    </row>
    <row r="43" spans="1:7" ht="26.4" x14ac:dyDescent="0.3">
      <c r="A43" s="3" t="s">
        <v>191</v>
      </c>
      <c r="B43" s="4" t="s">
        <v>192</v>
      </c>
      <c r="C43" s="5">
        <v>310</v>
      </c>
      <c r="D43" s="5">
        <v>310</v>
      </c>
      <c r="E43" s="5">
        <v>147</v>
      </c>
      <c r="F43" s="5">
        <v>0</v>
      </c>
      <c r="G43" s="5">
        <v>147</v>
      </c>
    </row>
    <row r="44" spans="1:7" x14ac:dyDescent="0.3">
      <c r="A44" s="3" t="s">
        <v>193</v>
      </c>
      <c r="B44" s="4" t="s">
        <v>194</v>
      </c>
      <c r="C44" s="5">
        <v>313000</v>
      </c>
      <c r="D44" s="5">
        <v>11108772</v>
      </c>
      <c r="E44" s="5">
        <v>11108772</v>
      </c>
      <c r="F44" s="5">
        <v>0</v>
      </c>
      <c r="G44" s="5">
        <v>11108772</v>
      </c>
    </row>
    <row r="45" spans="1:7" ht="39.6" x14ac:dyDescent="0.3">
      <c r="A45" s="6" t="s">
        <v>195</v>
      </c>
      <c r="B45" s="7" t="s">
        <v>196</v>
      </c>
      <c r="C45" s="8">
        <v>18163114</v>
      </c>
      <c r="D45" s="8">
        <v>38553507</v>
      </c>
      <c r="E45" s="8">
        <v>38552107</v>
      </c>
      <c r="F45" s="8">
        <v>4078435</v>
      </c>
      <c r="G45" s="8">
        <v>36095208</v>
      </c>
    </row>
    <row r="46" spans="1:7" ht="26.4" x14ac:dyDescent="0.3">
      <c r="A46" s="3" t="s">
        <v>197</v>
      </c>
      <c r="B46" s="4" t="s">
        <v>198</v>
      </c>
      <c r="C46" s="5">
        <v>0</v>
      </c>
      <c r="D46" s="5">
        <v>32600</v>
      </c>
      <c r="E46" s="5">
        <v>32600</v>
      </c>
      <c r="F46" s="5">
        <v>0</v>
      </c>
      <c r="G46" s="5">
        <v>32600</v>
      </c>
    </row>
    <row r="47" spans="1:7" x14ac:dyDescent="0.3">
      <c r="A47" s="3" t="s">
        <v>199</v>
      </c>
      <c r="B47" s="4" t="s">
        <v>200</v>
      </c>
      <c r="C47" s="5">
        <v>0</v>
      </c>
      <c r="D47" s="5">
        <v>0</v>
      </c>
      <c r="E47" s="5">
        <v>0</v>
      </c>
      <c r="F47" s="5">
        <v>0</v>
      </c>
      <c r="G47" s="5">
        <v>30000</v>
      </c>
    </row>
    <row r="48" spans="1:7" ht="26.4" x14ac:dyDescent="0.3">
      <c r="A48" s="3" t="s">
        <v>201</v>
      </c>
      <c r="B48" s="4" t="s">
        <v>202</v>
      </c>
      <c r="C48" s="5">
        <v>0</v>
      </c>
      <c r="D48" s="5">
        <v>0</v>
      </c>
      <c r="E48" s="5">
        <v>0</v>
      </c>
      <c r="F48" s="5">
        <v>0</v>
      </c>
      <c r="G48" s="5">
        <v>2600</v>
      </c>
    </row>
    <row r="49" spans="1:7" ht="26.4" x14ac:dyDescent="0.3">
      <c r="A49" s="6" t="s">
        <v>203</v>
      </c>
      <c r="B49" s="7" t="s">
        <v>204</v>
      </c>
      <c r="C49" s="8">
        <v>0</v>
      </c>
      <c r="D49" s="8">
        <v>32600</v>
      </c>
      <c r="E49" s="8">
        <v>32600</v>
      </c>
      <c r="F49" s="8">
        <v>0</v>
      </c>
      <c r="G49" s="8">
        <v>32600</v>
      </c>
    </row>
    <row r="50" spans="1:7" ht="26.4" x14ac:dyDescent="0.3">
      <c r="A50" s="6" t="s">
        <v>205</v>
      </c>
      <c r="B50" s="7" t="s">
        <v>206</v>
      </c>
      <c r="C50" s="8">
        <v>213534420</v>
      </c>
      <c r="D50" s="8">
        <v>287546288</v>
      </c>
      <c r="E50" s="8">
        <v>287014739</v>
      </c>
      <c r="F50" s="8">
        <v>4078435</v>
      </c>
      <c r="G50" s="8">
        <v>274485304</v>
      </c>
    </row>
  </sheetData>
  <mergeCells count="2">
    <mergeCell ref="A2:G2"/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EB2F2-EBD9-48BA-AA37-E6BB9BD2E10A}">
  <sheetPr>
    <tabColor rgb="FFCCCCFF"/>
  </sheetPr>
  <dimension ref="A1:G47"/>
  <sheetViews>
    <sheetView workbookViewId="0">
      <selection activeCell="E5" sqref="E5"/>
    </sheetView>
  </sheetViews>
  <sheetFormatPr defaultRowHeight="14.4" x14ac:dyDescent="0.3"/>
  <cols>
    <col min="1" max="1" width="8.109375" customWidth="1"/>
    <col min="2" max="2" width="41" customWidth="1"/>
    <col min="3" max="7" width="32.88671875" customWidth="1"/>
    <col min="257" max="257" width="8.109375" customWidth="1"/>
    <col min="258" max="258" width="41" customWidth="1"/>
    <col min="259" max="263" width="32.88671875" customWidth="1"/>
    <col min="513" max="513" width="8.109375" customWidth="1"/>
    <col min="514" max="514" width="41" customWidth="1"/>
    <col min="515" max="519" width="32.88671875" customWidth="1"/>
    <col min="769" max="769" width="8.109375" customWidth="1"/>
    <col min="770" max="770" width="41" customWidth="1"/>
    <col min="771" max="775" width="32.88671875" customWidth="1"/>
    <col min="1025" max="1025" width="8.109375" customWidth="1"/>
    <col min="1026" max="1026" width="41" customWidth="1"/>
    <col min="1027" max="1031" width="32.88671875" customWidth="1"/>
    <col min="1281" max="1281" width="8.109375" customWidth="1"/>
    <col min="1282" max="1282" width="41" customWidth="1"/>
    <col min="1283" max="1287" width="32.88671875" customWidth="1"/>
    <col min="1537" max="1537" width="8.109375" customWidth="1"/>
    <col min="1538" max="1538" width="41" customWidth="1"/>
    <col min="1539" max="1543" width="32.88671875" customWidth="1"/>
    <col min="1793" max="1793" width="8.109375" customWidth="1"/>
    <col min="1794" max="1794" width="41" customWidth="1"/>
    <col min="1795" max="1799" width="32.88671875" customWidth="1"/>
    <col min="2049" max="2049" width="8.109375" customWidth="1"/>
    <col min="2050" max="2050" width="41" customWidth="1"/>
    <col min="2051" max="2055" width="32.88671875" customWidth="1"/>
    <col min="2305" max="2305" width="8.109375" customWidth="1"/>
    <col min="2306" max="2306" width="41" customWidth="1"/>
    <col min="2307" max="2311" width="32.88671875" customWidth="1"/>
    <col min="2561" max="2561" width="8.109375" customWidth="1"/>
    <col min="2562" max="2562" width="41" customWidth="1"/>
    <col min="2563" max="2567" width="32.88671875" customWidth="1"/>
    <col min="2817" max="2817" width="8.109375" customWidth="1"/>
    <col min="2818" max="2818" width="41" customWidth="1"/>
    <col min="2819" max="2823" width="32.88671875" customWidth="1"/>
    <col min="3073" max="3073" width="8.109375" customWidth="1"/>
    <col min="3074" max="3074" width="41" customWidth="1"/>
    <col min="3075" max="3079" width="32.88671875" customWidth="1"/>
    <col min="3329" max="3329" width="8.109375" customWidth="1"/>
    <col min="3330" max="3330" width="41" customWidth="1"/>
    <col min="3331" max="3335" width="32.88671875" customWidth="1"/>
    <col min="3585" max="3585" width="8.109375" customWidth="1"/>
    <col min="3586" max="3586" width="41" customWidth="1"/>
    <col min="3587" max="3591" width="32.88671875" customWidth="1"/>
    <col min="3841" max="3841" width="8.109375" customWidth="1"/>
    <col min="3842" max="3842" width="41" customWidth="1"/>
    <col min="3843" max="3847" width="32.88671875" customWidth="1"/>
    <col min="4097" max="4097" width="8.109375" customWidth="1"/>
    <col min="4098" max="4098" width="41" customWidth="1"/>
    <col min="4099" max="4103" width="32.88671875" customWidth="1"/>
    <col min="4353" max="4353" width="8.109375" customWidth="1"/>
    <col min="4354" max="4354" width="41" customWidth="1"/>
    <col min="4355" max="4359" width="32.88671875" customWidth="1"/>
    <col min="4609" max="4609" width="8.109375" customWidth="1"/>
    <col min="4610" max="4610" width="41" customWidth="1"/>
    <col min="4611" max="4615" width="32.88671875" customWidth="1"/>
    <col min="4865" max="4865" width="8.109375" customWidth="1"/>
    <col min="4866" max="4866" width="41" customWidth="1"/>
    <col min="4867" max="4871" width="32.88671875" customWidth="1"/>
    <col min="5121" max="5121" width="8.109375" customWidth="1"/>
    <col min="5122" max="5122" width="41" customWidth="1"/>
    <col min="5123" max="5127" width="32.88671875" customWidth="1"/>
    <col min="5377" max="5377" width="8.109375" customWidth="1"/>
    <col min="5378" max="5378" width="41" customWidth="1"/>
    <col min="5379" max="5383" width="32.88671875" customWidth="1"/>
    <col min="5633" max="5633" width="8.109375" customWidth="1"/>
    <col min="5634" max="5634" width="41" customWidth="1"/>
    <col min="5635" max="5639" width="32.88671875" customWidth="1"/>
    <col min="5889" max="5889" width="8.109375" customWidth="1"/>
    <col min="5890" max="5890" width="41" customWidth="1"/>
    <col min="5891" max="5895" width="32.88671875" customWidth="1"/>
    <col min="6145" max="6145" width="8.109375" customWidth="1"/>
    <col min="6146" max="6146" width="41" customWidth="1"/>
    <col min="6147" max="6151" width="32.88671875" customWidth="1"/>
    <col min="6401" max="6401" width="8.109375" customWidth="1"/>
    <col min="6402" max="6402" width="41" customWidth="1"/>
    <col min="6403" max="6407" width="32.88671875" customWidth="1"/>
    <col min="6657" max="6657" width="8.109375" customWidth="1"/>
    <col min="6658" max="6658" width="41" customWidth="1"/>
    <col min="6659" max="6663" width="32.88671875" customWidth="1"/>
    <col min="6913" max="6913" width="8.109375" customWidth="1"/>
    <col min="6914" max="6914" width="41" customWidth="1"/>
    <col min="6915" max="6919" width="32.88671875" customWidth="1"/>
    <col min="7169" max="7169" width="8.109375" customWidth="1"/>
    <col min="7170" max="7170" width="41" customWidth="1"/>
    <col min="7171" max="7175" width="32.88671875" customWidth="1"/>
    <col min="7425" max="7425" width="8.109375" customWidth="1"/>
    <col min="7426" max="7426" width="41" customWidth="1"/>
    <col min="7427" max="7431" width="32.88671875" customWidth="1"/>
    <col min="7681" max="7681" width="8.109375" customWidth="1"/>
    <col min="7682" max="7682" width="41" customWidth="1"/>
    <col min="7683" max="7687" width="32.88671875" customWidth="1"/>
    <col min="7937" max="7937" width="8.109375" customWidth="1"/>
    <col min="7938" max="7938" width="41" customWidth="1"/>
    <col min="7939" max="7943" width="32.88671875" customWidth="1"/>
    <col min="8193" max="8193" width="8.109375" customWidth="1"/>
    <col min="8194" max="8194" width="41" customWidth="1"/>
    <col min="8195" max="8199" width="32.88671875" customWidth="1"/>
    <col min="8449" max="8449" width="8.109375" customWidth="1"/>
    <col min="8450" max="8450" width="41" customWidth="1"/>
    <col min="8451" max="8455" width="32.88671875" customWidth="1"/>
    <col min="8705" max="8705" width="8.109375" customWidth="1"/>
    <col min="8706" max="8706" width="41" customWidth="1"/>
    <col min="8707" max="8711" width="32.88671875" customWidth="1"/>
    <col min="8961" max="8961" width="8.109375" customWidth="1"/>
    <col min="8962" max="8962" width="41" customWidth="1"/>
    <col min="8963" max="8967" width="32.88671875" customWidth="1"/>
    <col min="9217" max="9217" width="8.109375" customWidth="1"/>
    <col min="9218" max="9218" width="41" customWidth="1"/>
    <col min="9219" max="9223" width="32.88671875" customWidth="1"/>
    <col min="9473" max="9473" width="8.109375" customWidth="1"/>
    <col min="9474" max="9474" width="41" customWidth="1"/>
    <col min="9475" max="9479" width="32.88671875" customWidth="1"/>
    <col min="9729" max="9729" width="8.109375" customWidth="1"/>
    <col min="9730" max="9730" width="41" customWidth="1"/>
    <col min="9731" max="9735" width="32.88671875" customWidth="1"/>
    <col min="9985" max="9985" width="8.109375" customWidth="1"/>
    <col min="9986" max="9986" width="41" customWidth="1"/>
    <col min="9987" max="9991" width="32.88671875" customWidth="1"/>
    <col min="10241" max="10241" width="8.109375" customWidth="1"/>
    <col min="10242" max="10242" width="41" customWidth="1"/>
    <col min="10243" max="10247" width="32.88671875" customWidth="1"/>
    <col min="10497" max="10497" width="8.109375" customWidth="1"/>
    <col min="10498" max="10498" width="41" customWidth="1"/>
    <col min="10499" max="10503" width="32.88671875" customWidth="1"/>
    <col min="10753" max="10753" width="8.109375" customWidth="1"/>
    <col min="10754" max="10754" width="41" customWidth="1"/>
    <col min="10755" max="10759" width="32.88671875" customWidth="1"/>
    <col min="11009" max="11009" width="8.109375" customWidth="1"/>
    <col min="11010" max="11010" width="41" customWidth="1"/>
    <col min="11011" max="11015" width="32.88671875" customWidth="1"/>
    <col min="11265" max="11265" width="8.109375" customWidth="1"/>
    <col min="11266" max="11266" width="41" customWidth="1"/>
    <col min="11267" max="11271" width="32.88671875" customWidth="1"/>
    <col min="11521" max="11521" width="8.109375" customWidth="1"/>
    <col min="11522" max="11522" width="41" customWidth="1"/>
    <col min="11523" max="11527" width="32.88671875" customWidth="1"/>
    <col min="11777" max="11777" width="8.109375" customWidth="1"/>
    <col min="11778" max="11778" width="41" customWidth="1"/>
    <col min="11779" max="11783" width="32.88671875" customWidth="1"/>
    <col min="12033" max="12033" width="8.109375" customWidth="1"/>
    <col min="12034" max="12034" width="41" customWidth="1"/>
    <col min="12035" max="12039" width="32.88671875" customWidth="1"/>
    <col min="12289" max="12289" width="8.109375" customWidth="1"/>
    <col min="12290" max="12290" width="41" customWidth="1"/>
    <col min="12291" max="12295" width="32.88671875" customWidth="1"/>
    <col min="12545" max="12545" width="8.109375" customWidth="1"/>
    <col min="12546" max="12546" width="41" customWidth="1"/>
    <col min="12547" max="12551" width="32.88671875" customWidth="1"/>
    <col min="12801" max="12801" width="8.109375" customWidth="1"/>
    <col min="12802" max="12802" width="41" customWidth="1"/>
    <col min="12803" max="12807" width="32.88671875" customWidth="1"/>
    <col min="13057" max="13057" width="8.109375" customWidth="1"/>
    <col min="13058" max="13058" width="41" customWidth="1"/>
    <col min="13059" max="13063" width="32.88671875" customWidth="1"/>
    <col min="13313" max="13313" width="8.109375" customWidth="1"/>
    <col min="13314" max="13314" width="41" customWidth="1"/>
    <col min="13315" max="13319" width="32.88671875" customWidth="1"/>
    <col min="13569" max="13569" width="8.109375" customWidth="1"/>
    <col min="13570" max="13570" width="41" customWidth="1"/>
    <col min="13571" max="13575" width="32.88671875" customWidth="1"/>
    <col min="13825" max="13825" width="8.109375" customWidth="1"/>
    <col min="13826" max="13826" width="41" customWidth="1"/>
    <col min="13827" max="13831" width="32.88671875" customWidth="1"/>
    <col min="14081" max="14081" width="8.109375" customWidth="1"/>
    <col min="14082" max="14082" width="41" customWidth="1"/>
    <col min="14083" max="14087" width="32.88671875" customWidth="1"/>
    <col min="14337" max="14337" width="8.109375" customWidth="1"/>
    <col min="14338" max="14338" width="41" customWidth="1"/>
    <col min="14339" max="14343" width="32.88671875" customWidth="1"/>
    <col min="14593" max="14593" width="8.109375" customWidth="1"/>
    <col min="14594" max="14594" width="41" customWidth="1"/>
    <col min="14595" max="14599" width="32.88671875" customWidth="1"/>
    <col min="14849" max="14849" width="8.109375" customWidth="1"/>
    <col min="14850" max="14850" width="41" customWidth="1"/>
    <col min="14851" max="14855" width="32.88671875" customWidth="1"/>
    <col min="15105" max="15105" width="8.109375" customWidth="1"/>
    <col min="15106" max="15106" width="41" customWidth="1"/>
    <col min="15107" max="15111" width="32.88671875" customWidth="1"/>
    <col min="15361" max="15361" width="8.109375" customWidth="1"/>
    <col min="15362" max="15362" width="41" customWidth="1"/>
    <col min="15363" max="15367" width="32.88671875" customWidth="1"/>
    <col min="15617" max="15617" width="8.109375" customWidth="1"/>
    <col min="15618" max="15618" width="41" customWidth="1"/>
    <col min="15619" max="15623" width="32.88671875" customWidth="1"/>
    <col min="15873" max="15873" width="8.109375" customWidth="1"/>
    <col min="15874" max="15874" width="41" customWidth="1"/>
    <col min="15875" max="15879" width="32.88671875" customWidth="1"/>
    <col min="16129" max="16129" width="8.109375" customWidth="1"/>
    <col min="16130" max="16130" width="41" customWidth="1"/>
    <col min="16131" max="16135" width="32.88671875" customWidth="1"/>
  </cols>
  <sheetData>
    <row r="1" spans="1:7" s="9" customFormat="1" x14ac:dyDescent="0.3">
      <c r="A1" s="39" t="s">
        <v>763</v>
      </c>
      <c r="B1" s="39"/>
      <c r="C1" s="39"/>
      <c r="D1" s="39"/>
      <c r="E1" s="39"/>
      <c r="F1" s="39"/>
      <c r="G1" s="39"/>
    </row>
    <row r="2" spans="1:7" x14ac:dyDescent="0.3">
      <c r="A2" s="37" t="s">
        <v>707</v>
      </c>
      <c r="B2" s="38"/>
      <c r="C2" s="38"/>
      <c r="D2" s="38"/>
      <c r="E2" s="38"/>
      <c r="F2" s="38"/>
      <c r="G2" s="38"/>
    </row>
    <row r="3" spans="1:7" ht="3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129</v>
      </c>
      <c r="F3" s="2" t="s">
        <v>130</v>
      </c>
      <c r="G3" s="2" t="s">
        <v>8</v>
      </c>
    </row>
    <row r="4" spans="1:7" ht="15" x14ac:dyDescent="0.3">
      <c r="A4" s="2">
        <v>2</v>
      </c>
      <c r="B4" s="2">
        <v>3</v>
      </c>
      <c r="C4" s="2">
        <v>4</v>
      </c>
      <c r="D4" s="2">
        <v>5</v>
      </c>
      <c r="E4" s="2">
        <v>6</v>
      </c>
      <c r="F4" s="2">
        <v>7</v>
      </c>
      <c r="G4" s="2">
        <v>8</v>
      </c>
    </row>
    <row r="5" spans="1:7" ht="26.4" x14ac:dyDescent="0.3">
      <c r="A5" s="3" t="s">
        <v>9</v>
      </c>
      <c r="B5" s="4" t="s">
        <v>131</v>
      </c>
      <c r="C5" s="5">
        <v>116560985</v>
      </c>
      <c r="D5" s="5">
        <v>116942596</v>
      </c>
      <c r="E5" s="5">
        <v>116942596</v>
      </c>
      <c r="F5" s="5">
        <v>0</v>
      </c>
      <c r="G5" s="5">
        <v>116942596</v>
      </c>
    </row>
    <row r="6" spans="1:7" ht="26.4" x14ac:dyDescent="0.3">
      <c r="A6" s="3" t="s">
        <v>132</v>
      </c>
      <c r="B6" s="4" t="s">
        <v>133</v>
      </c>
      <c r="C6" s="5">
        <v>14200400</v>
      </c>
      <c r="D6" s="5">
        <v>15182950</v>
      </c>
      <c r="E6" s="5">
        <v>15182950</v>
      </c>
      <c r="F6" s="5">
        <v>0</v>
      </c>
      <c r="G6" s="5">
        <v>15182950</v>
      </c>
    </row>
    <row r="7" spans="1:7" ht="26.4" x14ac:dyDescent="0.3">
      <c r="A7" s="3" t="s">
        <v>11</v>
      </c>
      <c r="B7" s="4" t="s">
        <v>134</v>
      </c>
      <c r="C7" s="5">
        <v>13520000</v>
      </c>
      <c r="D7" s="5">
        <v>13880546</v>
      </c>
      <c r="E7" s="5">
        <v>13880546</v>
      </c>
      <c r="F7" s="5">
        <v>0</v>
      </c>
      <c r="G7" s="5">
        <v>13880546</v>
      </c>
    </row>
    <row r="8" spans="1:7" ht="26.4" x14ac:dyDescent="0.3">
      <c r="A8" s="3" t="s">
        <v>135</v>
      </c>
      <c r="B8" s="4" t="s">
        <v>136</v>
      </c>
      <c r="C8" s="5">
        <v>3274979</v>
      </c>
      <c r="D8" s="5">
        <v>3821340</v>
      </c>
      <c r="E8" s="5">
        <v>3821340</v>
      </c>
      <c r="F8" s="5">
        <v>0</v>
      </c>
      <c r="G8" s="5">
        <v>3821340</v>
      </c>
    </row>
    <row r="9" spans="1:7" ht="39.6" x14ac:dyDescent="0.3">
      <c r="A9" s="3" t="s">
        <v>137</v>
      </c>
      <c r="B9" s="4" t="s">
        <v>138</v>
      </c>
      <c r="C9" s="5">
        <v>16794979</v>
      </c>
      <c r="D9" s="5">
        <v>17701886</v>
      </c>
      <c r="E9" s="5">
        <v>17701886</v>
      </c>
      <c r="F9" s="5">
        <v>0</v>
      </c>
      <c r="G9" s="5">
        <v>17701886</v>
      </c>
    </row>
    <row r="10" spans="1:7" ht="26.4" x14ac:dyDescent="0.3">
      <c r="A10" s="3" t="s">
        <v>13</v>
      </c>
      <c r="B10" s="4" t="s">
        <v>139</v>
      </c>
      <c r="C10" s="5">
        <v>2270000</v>
      </c>
      <c r="D10" s="5">
        <v>2270000</v>
      </c>
      <c r="E10" s="5">
        <v>2270000</v>
      </c>
      <c r="F10" s="5">
        <v>0</v>
      </c>
      <c r="G10" s="5">
        <v>2270000</v>
      </c>
    </row>
    <row r="11" spans="1:7" ht="26.4" x14ac:dyDescent="0.3">
      <c r="A11" s="3" t="s">
        <v>15</v>
      </c>
      <c r="B11" s="4" t="s">
        <v>140</v>
      </c>
      <c r="C11" s="5">
        <v>3665076</v>
      </c>
      <c r="D11" s="5">
        <v>15008104</v>
      </c>
      <c r="E11" s="5">
        <v>15008104</v>
      </c>
      <c r="F11" s="5">
        <v>0</v>
      </c>
      <c r="G11" s="5">
        <v>15008104</v>
      </c>
    </row>
    <row r="12" spans="1:7" x14ac:dyDescent="0.3">
      <c r="A12" s="3" t="s">
        <v>141</v>
      </c>
      <c r="B12" s="4" t="s">
        <v>142</v>
      </c>
      <c r="C12" s="5">
        <v>0</v>
      </c>
      <c r="D12" s="5">
        <v>592309</v>
      </c>
      <c r="E12" s="5">
        <v>592309</v>
      </c>
      <c r="F12" s="5">
        <v>0</v>
      </c>
      <c r="G12" s="5">
        <v>592309</v>
      </c>
    </row>
    <row r="13" spans="1:7" ht="26.4" x14ac:dyDescent="0.3">
      <c r="A13" s="3" t="s">
        <v>17</v>
      </c>
      <c r="B13" s="4" t="s">
        <v>143</v>
      </c>
      <c r="C13" s="5">
        <v>153491440</v>
      </c>
      <c r="D13" s="5">
        <v>167697845</v>
      </c>
      <c r="E13" s="5">
        <v>167697845</v>
      </c>
      <c r="F13" s="5">
        <v>0</v>
      </c>
      <c r="G13" s="5">
        <v>167697845</v>
      </c>
    </row>
    <row r="14" spans="1:7" ht="26.4" x14ac:dyDescent="0.3">
      <c r="A14" s="3" t="s">
        <v>53</v>
      </c>
      <c r="B14" s="4" t="s">
        <v>144</v>
      </c>
      <c r="C14" s="5">
        <v>14050657</v>
      </c>
      <c r="D14" s="5">
        <v>14834696</v>
      </c>
      <c r="E14" s="5">
        <v>14834696</v>
      </c>
      <c r="F14" s="5">
        <v>0</v>
      </c>
      <c r="G14" s="5">
        <v>14834696</v>
      </c>
    </row>
    <row r="15" spans="1:7" ht="26.4" x14ac:dyDescent="0.3">
      <c r="A15" s="3" t="s">
        <v>145</v>
      </c>
      <c r="B15" s="4" t="s">
        <v>146</v>
      </c>
      <c r="C15" s="5">
        <v>0</v>
      </c>
      <c r="D15" s="5">
        <v>0</v>
      </c>
      <c r="E15" s="5">
        <v>0</v>
      </c>
      <c r="F15" s="5">
        <v>0</v>
      </c>
      <c r="G15" s="5">
        <v>440000</v>
      </c>
    </row>
    <row r="16" spans="1:7" ht="26.4" x14ac:dyDescent="0.3">
      <c r="A16" s="3" t="s">
        <v>59</v>
      </c>
      <c r="B16" s="4" t="s">
        <v>147</v>
      </c>
      <c r="C16" s="5">
        <v>0</v>
      </c>
      <c r="D16" s="5">
        <v>0</v>
      </c>
      <c r="E16" s="5">
        <v>0</v>
      </c>
      <c r="F16" s="5">
        <v>0</v>
      </c>
      <c r="G16" s="5">
        <v>2090100</v>
      </c>
    </row>
    <row r="17" spans="1:7" x14ac:dyDescent="0.3">
      <c r="A17" s="3" t="s">
        <v>61</v>
      </c>
      <c r="B17" s="4" t="s">
        <v>148</v>
      </c>
      <c r="C17" s="5">
        <v>0</v>
      </c>
      <c r="D17" s="5">
        <v>0</v>
      </c>
      <c r="E17" s="5">
        <v>0</v>
      </c>
      <c r="F17" s="5">
        <v>0</v>
      </c>
      <c r="G17" s="5">
        <v>12169596</v>
      </c>
    </row>
    <row r="18" spans="1:7" ht="26.4" x14ac:dyDescent="0.3">
      <c r="A18" s="3" t="s">
        <v>63</v>
      </c>
      <c r="B18" s="4" t="s">
        <v>149</v>
      </c>
      <c r="C18" s="5">
        <v>0</v>
      </c>
      <c r="D18" s="5">
        <v>0</v>
      </c>
      <c r="E18" s="5">
        <v>0</v>
      </c>
      <c r="F18" s="5">
        <v>0</v>
      </c>
      <c r="G18" s="5">
        <v>135000</v>
      </c>
    </row>
    <row r="19" spans="1:7" ht="39.6" x14ac:dyDescent="0.3">
      <c r="A19" s="6" t="s">
        <v>69</v>
      </c>
      <c r="B19" s="7" t="s">
        <v>150</v>
      </c>
      <c r="C19" s="8">
        <v>167542097</v>
      </c>
      <c r="D19" s="8">
        <v>182532541</v>
      </c>
      <c r="E19" s="8">
        <v>182532541</v>
      </c>
      <c r="F19" s="8">
        <v>0</v>
      </c>
      <c r="G19" s="8">
        <v>182532541</v>
      </c>
    </row>
    <row r="20" spans="1:7" ht="26.4" x14ac:dyDescent="0.3">
      <c r="A20" s="3" t="s">
        <v>71</v>
      </c>
      <c r="B20" s="4" t="s">
        <v>151</v>
      </c>
      <c r="C20" s="5">
        <v>4467000</v>
      </c>
      <c r="D20" s="5">
        <v>24445393</v>
      </c>
      <c r="E20" s="5">
        <v>24445393</v>
      </c>
      <c r="F20" s="5">
        <v>0</v>
      </c>
      <c r="G20" s="5">
        <v>24445393</v>
      </c>
    </row>
    <row r="21" spans="1:7" ht="26.4" x14ac:dyDescent="0.3">
      <c r="A21" s="3" t="s">
        <v>152</v>
      </c>
      <c r="B21" s="4" t="s">
        <v>153</v>
      </c>
      <c r="C21" s="5">
        <v>8262209</v>
      </c>
      <c r="D21" s="5">
        <v>8822209</v>
      </c>
      <c r="E21" s="5">
        <v>8822198</v>
      </c>
      <c r="F21" s="5">
        <v>0</v>
      </c>
      <c r="G21" s="5">
        <v>8822198</v>
      </c>
    </row>
    <row r="22" spans="1:7" ht="26.4" x14ac:dyDescent="0.3">
      <c r="A22" s="3" t="s">
        <v>154</v>
      </c>
      <c r="B22" s="4" t="s">
        <v>155</v>
      </c>
      <c r="C22" s="5">
        <v>0</v>
      </c>
      <c r="D22" s="5">
        <v>0</v>
      </c>
      <c r="E22" s="5">
        <v>0</v>
      </c>
      <c r="F22" s="5">
        <v>0</v>
      </c>
      <c r="G22" s="5">
        <v>8822198</v>
      </c>
    </row>
    <row r="23" spans="1:7" ht="39.6" x14ac:dyDescent="0.3">
      <c r="A23" s="6" t="s">
        <v>156</v>
      </c>
      <c r="B23" s="7" t="s">
        <v>157</v>
      </c>
      <c r="C23" s="8">
        <v>12729209</v>
      </c>
      <c r="D23" s="8">
        <v>33267602</v>
      </c>
      <c r="E23" s="8">
        <v>33267591</v>
      </c>
      <c r="F23" s="8">
        <v>0</v>
      </c>
      <c r="G23" s="8">
        <v>33267591</v>
      </c>
    </row>
    <row r="24" spans="1:7" ht="26.4" x14ac:dyDescent="0.3">
      <c r="A24" s="3" t="s">
        <v>158</v>
      </c>
      <c r="B24" s="4" t="s">
        <v>159</v>
      </c>
      <c r="C24" s="5">
        <v>0</v>
      </c>
      <c r="D24" s="5">
        <v>9497</v>
      </c>
      <c r="E24" s="5">
        <v>9497</v>
      </c>
      <c r="F24" s="5">
        <v>0</v>
      </c>
      <c r="G24" s="5">
        <v>9497</v>
      </c>
    </row>
    <row r="25" spans="1:7" ht="26.4" x14ac:dyDescent="0.3">
      <c r="A25" s="3" t="s">
        <v>160</v>
      </c>
      <c r="B25" s="4" t="s">
        <v>161</v>
      </c>
      <c r="C25" s="5">
        <v>0</v>
      </c>
      <c r="D25" s="5">
        <v>0</v>
      </c>
      <c r="E25" s="5">
        <v>0</v>
      </c>
      <c r="F25" s="5">
        <v>0</v>
      </c>
      <c r="G25" s="5">
        <v>9497</v>
      </c>
    </row>
    <row r="26" spans="1:7" x14ac:dyDescent="0.3">
      <c r="A26" s="3" t="s">
        <v>162</v>
      </c>
      <c r="B26" s="4" t="s">
        <v>163</v>
      </c>
      <c r="C26" s="5">
        <v>0</v>
      </c>
      <c r="D26" s="5">
        <v>9497</v>
      </c>
      <c r="E26" s="5">
        <v>9497</v>
      </c>
      <c r="F26" s="5">
        <v>0</v>
      </c>
      <c r="G26" s="5">
        <v>9497</v>
      </c>
    </row>
    <row r="27" spans="1:7" x14ac:dyDescent="0.3">
      <c r="A27" s="3" t="s">
        <v>164</v>
      </c>
      <c r="B27" s="4" t="s">
        <v>165</v>
      </c>
      <c r="C27" s="5">
        <v>4900000</v>
      </c>
      <c r="D27" s="5">
        <v>5539398</v>
      </c>
      <c r="E27" s="5">
        <v>5539398</v>
      </c>
      <c r="F27" s="5">
        <v>0</v>
      </c>
      <c r="G27" s="5">
        <v>5259534</v>
      </c>
    </row>
    <row r="28" spans="1:7" x14ac:dyDescent="0.3">
      <c r="A28" s="3" t="s">
        <v>166</v>
      </c>
      <c r="B28" s="4" t="s">
        <v>167</v>
      </c>
      <c r="C28" s="5">
        <v>0</v>
      </c>
      <c r="D28" s="5">
        <v>0</v>
      </c>
      <c r="E28" s="5">
        <v>0</v>
      </c>
      <c r="F28" s="5">
        <v>0</v>
      </c>
      <c r="G28" s="5">
        <v>419391</v>
      </c>
    </row>
    <row r="29" spans="1:7" ht="26.4" x14ac:dyDescent="0.3">
      <c r="A29" s="3" t="s">
        <v>168</v>
      </c>
      <c r="B29" s="4" t="s">
        <v>169</v>
      </c>
      <c r="C29" s="5">
        <v>0</v>
      </c>
      <c r="D29" s="5">
        <v>0</v>
      </c>
      <c r="E29" s="5">
        <v>0</v>
      </c>
      <c r="F29" s="5">
        <v>0</v>
      </c>
      <c r="G29" s="5">
        <v>4840143</v>
      </c>
    </row>
    <row r="30" spans="1:7" ht="26.4" x14ac:dyDescent="0.3">
      <c r="A30" s="3" t="s">
        <v>87</v>
      </c>
      <c r="B30" s="4" t="s">
        <v>170</v>
      </c>
      <c r="C30" s="5">
        <v>10000000</v>
      </c>
      <c r="D30" s="5">
        <v>26581060</v>
      </c>
      <c r="E30" s="5">
        <v>26581060</v>
      </c>
      <c r="F30" s="5">
        <v>0</v>
      </c>
      <c r="G30" s="5">
        <v>16890684</v>
      </c>
    </row>
    <row r="31" spans="1:7" ht="39.6" x14ac:dyDescent="0.3">
      <c r="A31" s="3" t="s">
        <v>93</v>
      </c>
      <c r="B31" s="4" t="s">
        <v>171</v>
      </c>
      <c r="C31" s="5">
        <v>0</v>
      </c>
      <c r="D31" s="5">
        <v>0</v>
      </c>
      <c r="E31" s="5">
        <v>0</v>
      </c>
      <c r="F31" s="5">
        <v>0</v>
      </c>
      <c r="G31" s="5">
        <v>16890684</v>
      </c>
    </row>
    <row r="32" spans="1:7" ht="26.4" x14ac:dyDescent="0.3">
      <c r="A32" s="3" t="s">
        <v>172</v>
      </c>
      <c r="B32" s="4" t="s">
        <v>173</v>
      </c>
      <c r="C32" s="5">
        <v>10000000</v>
      </c>
      <c r="D32" s="5">
        <v>26581060</v>
      </c>
      <c r="E32" s="5">
        <v>26581060</v>
      </c>
      <c r="F32" s="5">
        <v>0</v>
      </c>
      <c r="G32" s="5">
        <v>16890684</v>
      </c>
    </row>
    <row r="33" spans="1:7" ht="26.4" x14ac:dyDescent="0.3">
      <c r="A33" s="3" t="s">
        <v>174</v>
      </c>
      <c r="B33" s="4" t="s">
        <v>175</v>
      </c>
      <c r="C33" s="5">
        <v>200000</v>
      </c>
      <c r="D33" s="5">
        <v>1030083</v>
      </c>
      <c r="E33" s="5">
        <v>499945</v>
      </c>
      <c r="F33" s="5">
        <v>0</v>
      </c>
      <c r="G33" s="5">
        <v>397649</v>
      </c>
    </row>
    <row r="34" spans="1:7" ht="26.4" x14ac:dyDescent="0.3">
      <c r="A34" s="6" t="s">
        <v>176</v>
      </c>
      <c r="B34" s="7" t="s">
        <v>177</v>
      </c>
      <c r="C34" s="8">
        <v>15100000</v>
      </c>
      <c r="D34" s="8">
        <v>33160038</v>
      </c>
      <c r="E34" s="8">
        <v>32629900</v>
      </c>
      <c r="F34" s="8">
        <v>0</v>
      </c>
      <c r="G34" s="8">
        <v>22557364</v>
      </c>
    </row>
    <row r="35" spans="1:7" x14ac:dyDescent="0.3">
      <c r="A35" s="3" t="s">
        <v>107</v>
      </c>
      <c r="B35" s="4" t="s">
        <v>178</v>
      </c>
      <c r="C35" s="5">
        <v>5000</v>
      </c>
      <c r="D35" s="5">
        <v>153130</v>
      </c>
      <c r="E35" s="5">
        <v>153130</v>
      </c>
      <c r="F35" s="5">
        <v>0</v>
      </c>
      <c r="G35" s="5">
        <v>153130</v>
      </c>
    </row>
    <row r="36" spans="1:7" x14ac:dyDescent="0.3">
      <c r="A36" s="3" t="s">
        <v>179</v>
      </c>
      <c r="B36" s="4" t="s">
        <v>180</v>
      </c>
      <c r="C36" s="5">
        <v>2555000</v>
      </c>
      <c r="D36" s="5">
        <v>3210134</v>
      </c>
      <c r="E36" s="5">
        <v>3194474</v>
      </c>
      <c r="F36" s="5">
        <v>3886341</v>
      </c>
      <c r="G36" s="5">
        <v>3052265</v>
      </c>
    </row>
    <row r="37" spans="1:7" ht="26.4" x14ac:dyDescent="0.3">
      <c r="A37" s="3" t="s">
        <v>181</v>
      </c>
      <c r="B37" s="4" t="s">
        <v>182</v>
      </c>
      <c r="C37" s="5">
        <v>0</v>
      </c>
      <c r="D37" s="5">
        <v>0</v>
      </c>
      <c r="E37" s="5">
        <v>0</v>
      </c>
      <c r="F37" s="5">
        <v>0</v>
      </c>
      <c r="G37" s="5">
        <v>2853285</v>
      </c>
    </row>
    <row r="38" spans="1:7" ht="26.4" x14ac:dyDescent="0.3">
      <c r="A38" s="3" t="s">
        <v>183</v>
      </c>
      <c r="B38" s="4" t="s">
        <v>184</v>
      </c>
      <c r="C38" s="5">
        <v>1000000</v>
      </c>
      <c r="D38" s="5">
        <v>1870002</v>
      </c>
      <c r="E38" s="5">
        <v>1841545</v>
      </c>
      <c r="F38" s="5">
        <v>0</v>
      </c>
      <c r="G38" s="5">
        <v>1617505</v>
      </c>
    </row>
    <row r="39" spans="1:7" x14ac:dyDescent="0.3">
      <c r="A39" s="3" t="s">
        <v>188</v>
      </c>
      <c r="B39" s="4" t="s">
        <v>189</v>
      </c>
      <c r="C39" s="5">
        <v>403920</v>
      </c>
      <c r="D39" s="5">
        <v>721362</v>
      </c>
      <c r="E39" s="5">
        <v>721362</v>
      </c>
      <c r="F39" s="5">
        <v>192094</v>
      </c>
      <c r="G39" s="5">
        <v>687239</v>
      </c>
    </row>
    <row r="40" spans="1:7" ht="26.4" x14ac:dyDescent="0.3">
      <c r="A40" s="3" t="s">
        <v>121</v>
      </c>
      <c r="B40" s="4" t="s">
        <v>190</v>
      </c>
      <c r="C40" s="5">
        <v>200</v>
      </c>
      <c r="D40" s="5">
        <v>200</v>
      </c>
      <c r="E40" s="5">
        <v>131</v>
      </c>
      <c r="F40" s="5">
        <v>0</v>
      </c>
      <c r="G40" s="5">
        <v>131</v>
      </c>
    </row>
    <row r="41" spans="1:7" ht="26.4" x14ac:dyDescent="0.3">
      <c r="A41" s="3" t="s">
        <v>191</v>
      </c>
      <c r="B41" s="4" t="s">
        <v>192</v>
      </c>
      <c r="C41" s="5">
        <v>200</v>
      </c>
      <c r="D41" s="5">
        <v>200</v>
      </c>
      <c r="E41" s="5">
        <v>131</v>
      </c>
      <c r="F41" s="5">
        <v>0</v>
      </c>
      <c r="G41" s="5">
        <v>131</v>
      </c>
    </row>
    <row r="42" spans="1:7" x14ac:dyDescent="0.3">
      <c r="A42" s="3" t="s">
        <v>193</v>
      </c>
      <c r="B42" s="4" t="s">
        <v>194</v>
      </c>
      <c r="C42" s="5">
        <v>290000</v>
      </c>
      <c r="D42" s="5">
        <v>10911968</v>
      </c>
      <c r="E42" s="5">
        <v>10911968</v>
      </c>
      <c r="F42" s="5">
        <v>0</v>
      </c>
      <c r="G42" s="5">
        <v>10911968</v>
      </c>
    </row>
    <row r="43" spans="1:7" ht="39.6" x14ac:dyDescent="0.3">
      <c r="A43" s="6" t="s">
        <v>195</v>
      </c>
      <c r="B43" s="7" t="s">
        <v>196</v>
      </c>
      <c r="C43" s="8">
        <v>4254120</v>
      </c>
      <c r="D43" s="8">
        <v>16866796</v>
      </c>
      <c r="E43" s="8">
        <v>16822610</v>
      </c>
      <c r="F43" s="8">
        <v>4078435</v>
      </c>
      <c r="G43" s="8">
        <v>16422238</v>
      </c>
    </row>
    <row r="44" spans="1:7" ht="26.4" x14ac:dyDescent="0.3">
      <c r="A44" s="3" t="s">
        <v>197</v>
      </c>
      <c r="B44" s="4" t="s">
        <v>198</v>
      </c>
      <c r="C44" s="5">
        <v>0</v>
      </c>
      <c r="D44" s="5">
        <v>2600</v>
      </c>
      <c r="E44" s="5">
        <v>2600</v>
      </c>
      <c r="F44" s="5">
        <v>0</v>
      </c>
      <c r="G44" s="5">
        <v>2600</v>
      </c>
    </row>
    <row r="45" spans="1:7" ht="26.4" x14ac:dyDescent="0.3">
      <c r="A45" s="3" t="s">
        <v>201</v>
      </c>
      <c r="B45" s="4" t="s">
        <v>202</v>
      </c>
      <c r="C45" s="5">
        <v>0</v>
      </c>
      <c r="D45" s="5">
        <v>0</v>
      </c>
      <c r="E45" s="5">
        <v>0</v>
      </c>
      <c r="F45" s="5">
        <v>0</v>
      </c>
      <c r="G45" s="5">
        <v>2600</v>
      </c>
    </row>
    <row r="46" spans="1:7" ht="26.4" x14ac:dyDescent="0.3">
      <c r="A46" s="6" t="s">
        <v>203</v>
      </c>
      <c r="B46" s="7" t="s">
        <v>204</v>
      </c>
      <c r="C46" s="8">
        <v>0</v>
      </c>
      <c r="D46" s="8">
        <v>2600</v>
      </c>
      <c r="E46" s="8">
        <v>2600</v>
      </c>
      <c r="F46" s="8">
        <v>0</v>
      </c>
      <c r="G46" s="8">
        <v>2600</v>
      </c>
    </row>
    <row r="47" spans="1:7" ht="26.4" x14ac:dyDescent="0.3">
      <c r="A47" s="6" t="s">
        <v>205</v>
      </c>
      <c r="B47" s="7" t="s">
        <v>206</v>
      </c>
      <c r="C47" s="8">
        <v>199625426</v>
      </c>
      <c r="D47" s="8">
        <v>265829577</v>
      </c>
      <c r="E47" s="8">
        <v>265255242</v>
      </c>
      <c r="F47" s="8">
        <v>4078435</v>
      </c>
      <c r="G47" s="8">
        <v>254782334</v>
      </c>
    </row>
  </sheetData>
  <mergeCells count="2">
    <mergeCell ref="A2:G2"/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FE4BE-451B-4EC0-ACBB-0083DE41F938}">
  <sheetPr>
    <tabColor rgb="FF00FF00"/>
  </sheetPr>
  <dimension ref="A1:G16"/>
  <sheetViews>
    <sheetView workbookViewId="0">
      <selection sqref="A1:G1"/>
    </sheetView>
  </sheetViews>
  <sheetFormatPr defaultRowHeight="14.4" x14ac:dyDescent="0.3"/>
  <cols>
    <col min="1" max="1" width="8.109375" customWidth="1"/>
    <col min="2" max="2" width="41" customWidth="1"/>
    <col min="3" max="7" width="32.88671875" customWidth="1"/>
    <col min="257" max="257" width="8.109375" customWidth="1"/>
    <col min="258" max="258" width="41" customWidth="1"/>
    <col min="259" max="263" width="32.88671875" customWidth="1"/>
    <col min="513" max="513" width="8.109375" customWidth="1"/>
    <col min="514" max="514" width="41" customWidth="1"/>
    <col min="515" max="519" width="32.88671875" customWidth="1"/>
    <col min="769" max="769" width="8.109375" customWidth="1"/>
    <col min="770" max="770" width="41" customWidth="1"/>
    <col min="771" max="775" width="32.88671875" customWidth="1"/>
    <col min="1025" max="1025" width="8.109375" customWidth="1"/>
    <col min="1026" max="1026" width="41" customWidth="1"/>
    <col min="1027" max="1031" width="32.88671875" customWidth="1"/>
    <col min="1281" max="1281" width="8.109375" customWidth="1"/>
    <col min="1282" max="1282" width="41" customWidth="1"/>
    <col min="1283" max="1287" width="32.88671875" customWidth="1"/>
    <col min="1537" max="1537" width="8.109375" customWidth="1"/>
    <col min="1538" max="1538" width="41" customWidth="1"/>
    <col min="1539" max="1543" width="32.88671875" customWidth="1"/>
    <col min="1793" max="1793" width="8.109375" customWidth="1"/>
    <col min="1794" max="1794" width="41" customWidth="1"/>
    <col min="1795" max="1799" width="32.88671875" customWidth="1"/>
    <col min="2049" max="2049" width="8.109375" customWidth="1"/>
    <col min="2050" max="2050" width="41" customWidth="1"/>
    <col min="2051" max="2055" width="32.88671875" customWidth="1"/>
    <col min="2305" max="2305" width="8.109375" customWidth="1"/>
    <col min="2306" max="2306" width="41" customWidth="1"/>
    <col min="2307" max="2311" width="32.88671875" customWidth="1"/>
    <col min="2561" max="2561" width="8.109375" customWidth="1"/>
    <col min="2562" max="2562" width="41" customWidth="1"/>
    <col min="2563" max="2567" width="32.88671875" customWidth="1"/>
    <col min="2817" max="2817" width="8.109375" customWidth="1"/>
    <col min="2818" max="2818" width="41" customWidth="1"/>
    <col min="2819" max="2823" width="32.88671875" customWidth="1"/>
    <col min="3073" max="3073" width="8.109375" customWidth="1"/>
    <col min="3074" max="3074" width="41" customWidth="1"/>
    <col min="3075" max="3079" width="32.88671875" customWidth="1"/>
    <col min="3329" max="3329" width="8.109375" customWidth="1"/>
    <col min="3330" max="3330" width="41" customWidth="1"/>
    <col min="3331" max="3335" width="32.88671875" customWidth="1"/>
    <col min="3585" max="3585" width="8.109375" customWidth="1"/>
    <col min="3586" max="3586" width="41" customWidth="1"/>
    <col min="3587" max="3591" width="32.88671875" customWidth="1"/>
    <col min="3841" max="3841" width="8.109375" customWidth="1"/>
    <col min="3842" max="3842" width="41" customWidth="1"/>
    <col min="3843" max="3847" width="32.88671875" customWidth="1"/>
    <col min="4097" max="4097" width="8.109375" customWidth="1"/>
    <col min="4098" max="4098" width="41" customWidth="1"/>
    <col min="4099" max="4103" width="32.88671875" customWidth="1"/>
    <col min="4353" max="4353" width="8.109375" customWidth="1"/>
    <col min="4354" max="4354" width="41" customWidth="1"/>
    <col min="4355" max="4359" width="32.88671875" customWidth="1"/>
    <col min="4609" max="4609" width="8.109375" customWidth="1"/>
    <col min="4610" max="4610" width="41" customWidth="1"/>
    <col min="4611" max="4615" width="32.88671875" customWidth="1"/>
    <col min="4865" max="4865" width="8.109375" customWidth="1"/>
    <col min="4866" max="4866" width="41" customWidth="1"/>
    <col min="4867" max="4871" width="32.88671875" customWidth="1"/>
    <col min="5121" max="5121" width="8.109375" customWidth="1"/>
    <col min="5122" max="5122" width="41" customWidth="1"/>
    <col min="5123" max="5127" width="32.88671875" customWidth="1"/>
    <col min="5377" max="5377" width="8.109375" customWidth="1"/>
    <col min="5378" max="5378" width="41" customWidth="1"/>
    <col min="5379" max="5383" width="32.88671875" customWidth="1"/>
    <col min="5633" max="5633" width="8.109375" customWidth="1"/>
    <col min="5634" max="5634" width="41" customWidth="1"/>
    <col min="5635" max="5639" width="32.88671875" customWidth="1"/>
    <col min="5889" max="5889" width="8.109375" customWidth="1"/>
    <col min="5890" max="5890" width="41" customWidth="1"/>
    <col min="5891" max="5895" width="32.88671875" customWidth="1"/>
    <col min="6145" max="6145" width="8.109375" customWidth="1"/>
    <col min="6146" max="6146" width="41" customWidth="1"/>
    <col min="6147" max="6151" width="32.88671875" customWidth="1"/>
    <col min="6401" max="6401" width="8.109375" customWidth="1"/>
    <col min="6402" max="6402" width="41" customWidth="1"/>
    <col min="6403" max="6407" width="32.88671875" customWidth="1"/>
    <col min="6657" max="6657" width="8.109375" customWidth="1"/>
    <col min="6658" max="6658" width="41" customWidth="1"/>
    <col min="6659" max="6663" width="32.88671875" customWidth="1"/>
    <col min="6913" max="6913" width="8.109375" customWidth="1"/>
    <col min="6914" max="6914" width="41" customWidth="1"/>
    <col min="6915" max="6919" width="32.88671875" customWidth="1"/>
    <col min="7169" max="7169" width="8.109375" customWidth="1"/>
    <col min="7170" max="7170" width="41" customWidth="1"/>
    <col min="7171" max="7175" width="32.88671875" customWidth="1"/>
    <col min="7425" max="7425" width="8.109375" customWidth="1"/>
    <col min="7426" max="7426" width="41" customWidth="1"/>
    <col min="7427" max="7431" width="32.88671875" customWidth="1"/>
    <col min="7681" max="7681" width="8.109375" customWidth="1"/>
    <col min="7682" max="7682" width="41" customWidth="1"/>
    <col min="7683" max="7687" width="32.88671875" customWidth="1"/>
    <col min="7937" max="7937" width="8.109375" customWidth="1"/>
    <col min="7938" max="7938" width="41" customWidth="1"/>
    <col min="7939" max="7943" width="32.88671875" customWidth="1"/>
    <col min="8193" max="8193" width="8.109375" customWidth="1"/>
    <col min="8194" max="8194" width="41" customWidth="1"/>
    <col min="8195" max="8199" width="32.88671875" customWidth="1"/>
    <col min="8449" max="8449" width="8.109375" customWidth="1"/>
    <col min="8450" max="8450" width="41" customWidth="1"/>
    <col min="8451" max="8455" width="32.88671875" customWidth="1"/>
    <col min="8705" max="8705" width="8.109375" customWidth="1"/>
    <col min="8706" max="8706" width="41" customWidth="1"/>
    <col min="8707" max="8711" width="32.88671875" customWidth="1"/>
    <col min="8961" max="8961" width="8.109375" customWidth="1"/>
    <col min="8962" max="8962" width="41" customWidth="1"/>
    <col min="8963" max="8967" width="32.88671875" customWidth="1"/>
    <col min="9217" max="9217" width="8.109375" customWidth="1"/>
    <col min="9218" max="9218" width="41" customWidth="1"/>
    <col min="9219" max="9223" width="32.88671875" customWidth="1"/>
    <col min="9473" max="9473" width="8.109375" customWidth="1"/>
    <col min="9474" max="9474" width="41" customWidth="1"/>
    <col min="9475" max="9479" width="32.88671875" customWidth="1"/>
    <col min="9729" max="9729" width="8.109375" customWidth="1"/>
    <col min="9730" max="9730" width="41" customWidth="1"/>
    <col min="9731" max="9735" width="32.88671875" customWidth="1"/>
    <col min="9985" max="9985" width="8.109375" customWidth="1"/>
    <col min="9986" max="9986" width="41" customWidth="1"/>
    <col min="9987" max="9991" width="32.88671875" customWidth="1"/>
    <col min="10241" max="10241" width="8.109375" customWidth="1"/>
    <col min="10242" max="10242" width="41" customWidth="1"/>
    <col min="10243" max="10247" width="32.88671875" customWidth="1"/>
    <col min="10497" max="10497" width="8.109375" customWidth="1"/>
    <col min="10498" max="10498" width="41" customWidth="1"/>
    <col min="10499" max="10503" width="32.88671875" customWidth="1"/>
    <col min="10753" max="10753" width="8.109375" customWidth="1"/>
    <col min="10754" max="10754" width="41" customWidth="1"/>
    <col min="10755" max="10759" width="32.88671875" customWidth="1"/>
    <col min="11009" max="11009" width="8.109375" customWidth="1"/>
    <col min="11010" max="11010" width="41" customWidth="1"/>
    <col min="11011" max="11015" width="32.88671875" customWidth="1"/>
    <col min="11265" max="11265" width="8.109375" customWidth="1"/>
    <col min="11266" max="11266" width="41" customWidth="1"/>
    <col min="11267" max="11271" width="32.88671875" customWidth="1"/>
    <col min="11521" max="11521" width="8.109375" customWidth="1"/>
    <col min="11522" max="11522" width="41" customWidth="1"/>
    <col min="11523" max="11527" width="32.88671875" customWidth="1"/>
    <col min="11777" max="11777" width="8.109375" customWidth="1"/>
    <col min="11778" max="11778" width="41" customWidth="1"/>
    <col min="11779" max="11783" width="32.88671875" customWidth="1"/>
    <col min="12033" max="12033" width="8.109375" customWidth="1"/>
    <col min="12034" max="12034" width="41" customWidth="1"/>
    <col min="12035" max="12039" width="32.88671875" customWidth="1"/>
    <col min="12289" max="12289" width="8.109375" customWidth="1"/>
    <col min="12290" max="12290" width="41" customWidth="1"/>
    <col min="12291" max="12295" width="32.88671875" customWidth="1"/>
    <col min="12545" max="12545" width="8.109375" customWidth="1"/>
    <col min="12546" max="12546" width="41" customWidth="1"/>
    <col min="12547" max="12551" width="32.88671875" customWidth="1"/>
    <col min="12801" max="12801" width="8.109375" customWidth="1"/>
    <col min="12802" max="12802" width="41" customWidth="1"/>
    <col min="12803" max="12807" width="32.88671875" customWidth="1"/>
    <col min="13057" max="13057" width="8.109375" customWidth="1"/>
    <col min="13058" max="13058" width="41" customWidth="1"/>
    <col min="13059" max="13063" width="32.88671875" customWidth="1"/>
    <col min="13313" max="13313" width="8.109375" customWidth="1"/>
    <col min="13314" max="13314" width="41" customWidth="1"/>
    <col min="13315" max="13319" width="32.88671875" customWidth="1"/>
    <col min="13569" max="13569" width="8.109375" customWidth="1"/>
    <col min="13570" max="13570" width="41" customWidth="1"/>
    <col min="13571" max="13575" width="32.88671875" customWidth="1"/>
    <col min="13825" max="13825" width="8.109375" customWidth="1"/>
    <col min="13826" max="13826" width="41" customWidth="1"/>
    <col min="13827" max="13831" width="32.88671875" customWidth="1"/>
    <col min="14081" max="14081" width="8.109375" customWidth="1"/>
    <col min="14082" max="14082" width="41" customWidth="1"/>
    <col min="14083" max="14087" width="32.88671875" customWidth="1"/>
    <col min="14337" max="14337" width="8.109375" customWidth="1"/>
    <col min="14338" max="14338" width="41" customWidth="1"/>
    <col min="14339" max="14343" width="32.88671875" customWidth="1"/>
    <col min="14593" max="14593" width="8.109375" customWidth="1"/>
    <col min="14594" max="14594" width="41" customWidth="1"/>
    <col min="14595" max="14599" width="32.88671875" customWidth="1"/>
    <col min="14849" max="14849" width="8.109375" customWidth="1"/>
    <col min="14850" max="14850" width="41" customWidth="1"/>
    <col min="14851" max="14855" width="32.88671875" customWidth="1"/>
    <col min="15105" max="15105" width="8.109375" customWidth="1"/>
    <col min="15106" max="15106" width="41" customWidth="1"/>
    <col min="15107" max="15111" width="32.88671875" customWidth="1"/>
    <col min="15361" max="15361" width="8.109375" customWidth="1"/>
    <col min="15362" max="15362" width="41" customWidth="1"/>
    <col min="15363" max="15367" width="32.88671875" customWidth="1"/>
    <col min="15617" max="15617" width="8.109375" customWidth="1"/>
    <col min="15618" max="15618" width="41" customWidth="1"/>
    <col min="15619" max="15623" width="32.88671875" customWidth="1"/>
    <col min="15873" max="15873" width="8.109375" customWidth="1"/>
    <col min="15874" max="15874" width="41" customWidth="1"/>
    <col min="15875" max="15879" width="32.88671875" customWidth="1"/>
    <col min="16129" max="16129" width="8.109375" customWidth="1"/>
    <col min="16130" max="16130" width="41" customWidth="1"/>
    <col min="16131" max="16135" width="32.88671875" customWidth="1"/>
  </cols>
  <sheetData>
    <row r="1" spans="1:7" s="9" customFormat="1" x14ac:dyDescent="0.3">
      <c r="A1" s="39" t="s">
        <v>764</v>
      </c>
      <c r="B1" s="39"/>
      <c r="C1" s="39"/>
      <c r="D1" s="39"/>
      <c r="E1" s="39"/>
      <c r="F1" s="39"/>
      <c r="G1" s="39"/>
    </row>
    <row r="2" spans="1:7" x14ac:dyDescent="0.3">
      <c r="A2" s="37" t="s">
        <v>731</v>
      </c>
      <c r="B2" s="38"/>
      <c r="C2" s="38"/>
      <c r="D2" s="38"/>
      <c r="E2" s="38"/>
      <c r="F2" s="38"/>
      <c r="G2" s="38"/>
    </row>
    <row r="3" spans="1:7" ht="3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129</v>
      </c>
      <c r="F3" s="2" t="s">
        <v>130</v>
      </c>
      <c r="G3" s="2" t="s">
        <v>8</v>
      </c>
    </row>
    <row r="4" spans="1:7" ht="15" x14ac:dyDescent="0.3">
      <c r="A4" s="2">
        <v>2</v>
      </c>
      <c r="B4" s="2">
        <v>3</v>
      </c>
      <c r="C4" s="2">
        <v>4</v>
      </c>
      <c r="D4" s="2">
        <v>5</v>
      </c>
      <c r="E4" s="2">
        <v>6</v>
      </c>
      <c r="F4" s="2">
        <v>7</v>
      </c>
      <c r="G4" s="2">
        <v>8</v>
      </c>
    </row>
    <row r="5" spans="1:7" x14ac:dyDescent="0.3">
      <c r="A5" s="3" t="s">
        <v>107</v>
      </c>
      <c r="B5" s="4" t="s">
        <v>178</v>
      </c>
      <c r="C5" s="5">
        <v>2012647</v>
      </c>
      <c r="D5" s="5">
        <v>2012647</v>
      </c>
      <c r="E5" s="5">
        <v>2010127</v>
      </c>
      <c r="F5" s="5">
        <v>0</v>
      </c>
      <c r="G5" s="5">
        <v>0</v>
      </c>
    </row>
    <row r="6" spans="1:7" x14ac:dyDescent="0.3">
      <c r="A6" s="3" t="s">
        <v>179</v>
      </c>
      <c r="B6" s="4" t="s">
        <v>180</v>
      </c>
      <c r="C6" s="5">
        <v>9127440</v>
      </c>
      <c r="D6" s="5">
        <v>15046574</v>
      </c>
      <c r="E6" s="5">
        <v>15083110</v>
      </c>
      <c r="F6" s="5">
        <v>0</v>
      </c>
      <c r="G6" s="5">
        <v>15046574</v>
      </c>
    </row>
    <row r="7" spans="1:7" x14ac:dyDescent="0.3">
      <c r="A7" s="3" t="s">
        <v>186</v>
      </c>
      <c r="B7" s="4" t="s">
        <v>187</v>
      </c>
      <c r="C7" s="5">
        <v>44400</v>
      </c>
      <c r="D7" s="5">
        <v>0</v>
      </c>
      <c r="E7" s="5">
        <v>0</v>
      </c>
      <c r="F7" s="5">
        <v>0</v>
      </c>
      <c r="G7" s="5">
        <v>0</v>
      </c>
    </row>
    <row r="8" spans="1:7" x14ac:dyDescent="0.3">
      <c r="A8" s="3" t="s">
        <v>188</v>
      </c>
      <c r="B8" s="4" t="s">
        <v>189</v>
      </c>
      <c r="C8" s="5">
        <v>2476397</v>
      </c>
      <c r="D8" s="5">
        <v>4062576</v>
      </c>
      <c r="E8" s="5">
        <v>4072440</v>
      </c>
      <c r="F8" s="5">
        <v>0</v>
      </c>
      <c r="G8" s="5">
        <v>4062576</v>
      </c>
    </row>
    <row r="9" spans="1:7" ht="26.4" x14ac:dyDescent="0.3">
      <c r="A9" s="3" t="s">
        <v>121</v>
      </c>
      <c r="B9" s="4" t="s">
        <v>190</v>
      </c>
      <c r="C9" s="5">
        <v>10</v>
      </c>
      <c r="D9" s="5">
        <v>10</v>
      </c>
      <c r="E9" s="5">
        <v>1</v>
      </c>
      <c r="F9" s="5">
        <v>0</v>
      </c>
      <c r="G9" s="5">
        <v>1</v>
      </c>
    </row>
    <row r="10" spans="1:7" ht="26.4" x14ac:dyDescent="0.3">
      <c r="A10" s="3" t="s">
        <v>191</v>
      </c>
      <c r="B10" s="4" t="s">
        <v>192</v>
      </c>
      <c r="C10" s="5">
        <v>10</v>
      </c>
      <c r="D10" s="5">
        <v>10</v>
      </c>
      <c r="E10" s="5">
        <v>1</v>
      </c>
      <c r="F10" s="5">
        <v>0</v>
      </c>
      <c r="G10" s="5">
        <v>1</v>
      </c>
    </row>
    <row r="11" spans="1:7" x14ac:dyDescent="0.3">
      <c r="A11" s="3" t="s">
        <v>193</v>
      </c>
      <c r="B11" s="4" t="s">
        <v>194</v>
      </c>
      <c r="C11" s="5">
        <v>20000</v>
      </c>
      <c r="D11" s="5">
        <v>43072</v>
      </c>
      <c r="E11" s="5">
        <v>43072</v>
      </c>
      <c r="F11" s="5">
        <v>0</v>
      </c>
      <c r="G11" s="5">
        <v>43072</v>
      </c>
    </row>
    <row r="12" spans="1:7" ht="39.6" x14ac:dyDescent="0.3">
      <c r="A12" s="6" t="s">
        <v>195</v>
      </c>
      <c r="B12" s="7" t="s">
        <v>196</v>
      </c>
      <c r="C12" s="8">
        <v>13680894</v>
      </c>
      <c r="D12" s="8">
        <v>21164879</v>
      </c>
      <c r="E12" s="8">
        <v>21208750</v>
      </c>
      <c r="F12" s="8">
        <v>0</v>
      </c>
      <c r="G12" s="8">
        <v>19152223</v>
      </c>
    </row>
    <row r="13" spans="1:7" ht="26.4" x14ac:dyDescent="0.3">
      <c r="A13" s="3" t="s">
        <v>197</v>
      </c>
      <c r="B13" s="4" t="s">
        <v>198</v>
      </c>
      <c r="C13" s="5">
        <v>0</v>
      </c>
      <c r="D13" s="5">
        <v>30000</v>
      </c>
      <c r="E13" s="5">
        <v>30000</v>
      </c>
      <c r="F13" s="5">
        <v>0</v>
      </c>
      <c r="G13" s="5">
        <v>30000</v>
      </c>
    </row>
    <row r="14" spans="1:7" x14ac:dyDescent="0.3">
      <c r="A14" s="3" t="s">
        <v>199</v>
      </c>
      <c r="B14" s="4" t="s">
        <v>200</v>
      </c>
      <c r="C14" s="5">
        <v>0</v>
      </c>
      <c r="D14" s="5">
        <v>0</v>
      </c>
      <c r="E14" s="5">
        <v>0</v>
      </c>
      <c r="F14" s="5">
        <v>0</v>
      </c>
      <c r="G14" s="5">
        <v>30000</v>
      </c>
    </row>
    <row r="15" spans="1:7" ht="26.4" x14ac:dyDescent="0.3">
      <c r="A15" s="6" t="s">
        <v>203</v>
      </c>
      <c r="B15" s="7" t="s">
        <v>204</v>
      </c>
      <c r="C15" s="8">
        <v>0</v>
      </c>
      <c r="D15" s="8">
        <v>30000</v>
      </c>
      <c r="E15" s="8">
        <v>30000</v>
      </c>
      <c r="F15" s="8">
        <v>0</v>
      </c>
      <c r="G15" s="8">
        <v>30000</v>
      </c>
    </row>
    <row r="16" spans="1:7" ht="26.4" x14ac:dyDescent="0.3">
      <c r="A16" s="6" t="s">
        <v>205</v>
      </c>
      <c r="B16" s="7" t="s">
        <v>206</v>
      </c>
      <c r="C16" s="8">
        <v>13680894</v>
      </c>
      <c r="D16" s="8">
        <v>21194879</v>
      </c>
      <c r="E16" s="8">
        <v>21238750</v>
      </c>
      <c r="F16" s="8">
        <v>0</v>
      </c>
      <c r="G16" s="8">
        <v>19182223</v>
      </c>
    </row>
  </sheetData>
  <mergeCells count="2">
    <mergeCell ref="A2:G2"/>
    <mergeCell ref="A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7EB3A-B0DA-4825-A494-9F5D9393F5DA}">
  <sheetPr>
    <tabColor rgb="FFFFFF00"/>
  </sheetPr>
  <dimension ref="A1:G12"/>
  <sheetViews>
    <sheetView workbookViewId="0">
      <selection activeCell="E6" sqref="E6"/>
    </sheetView>
  </sheetViews>
  <sheetFormatPr defaultRowHeight="14.4" x14ac:dyDescent="0.3"/>
  <cols>
    <col min="1" max="1" width="8.109375" style="1" customWidth="1"/>
    <col min="2" max="2" width="41" style="1" customWidth="1"/>
    <col min="3" max="7" width="32.88671875" style="1" customWidth="1"/>
    <col min="8" max="256" width="9.109375" style="1"/>
    <col min="257" max="257" width="8.109375" style="1" customWidth="1"/>
    <col min="258" max="258" width="41" style="1" customWidth="1"/>
    <col min="259" max="263" width="32.88671875" style="1" customWidth="1"/>
    <col min="264" max="512" width="9.109375" style="1"/>
    <col min="513" max="513" width="8.109375" style="1" customWidth="1"/>
    <col min="514" max="514" width="41" style="1" customWidth="1"/>
    <col min="515" max="519" width="32.88671875" style="1" customWidth="1"/>
    <col min="520" max="768" width="9.109375" style="1"/>
    <col min="769" max="769" width="8.109375" style="1" customWidth="1"/>
    <col min="770" max="770" width="41" style="1" customWidth="1"/>
    <col min="771" max="775" width="32.88671875" style="1" customWidth="1"/>
    <col min="776" max="1024" width="9.109375" style="1"/>
    <col min="1025" max="1025" width="8.109375" style="1" customWidth="1"/>
    <col min="1026" max="1026" width="41" style="1" customWidth="1"/>
    <col min="1027" max="1031" width="32.88671875" style="1" customWidth="1"/>
    <col min="1032" max="1280" width="9.109375" style="1"/>
    <col min="1281" max="1281" width="8.109375" style="1" customWidth="1"/>
    <col min="1282" max="1282" width="41" style="1" customWidth="1"/>
    <col min="1283" max="1287" width="32.88671875" style="1" customWidth="1"/>
    <col min="1288" max="1536" width="9.109375" style="1"/>
    <col min="1537" max="1537" width="8.109375" style="1" customWidth="1"/>
    <col min="1538" max="1538" width="41" style="1" customWidth="1"/>
    <col min="1539" max="1543" width="32.88671875" style="1" customWidth="1"/>
    <col min="1544" max="1792" width="9.109375" style="1"/>
    <col min="1793" max="1793" width="8.109375" style="1" customWidth="1"/>
    <col min="1794" max="1794" width="41" style="1" customWidth="1"/>
    <col min="1795" max="1799" width="32.88671875" style="1" customWidth="1"/>
    <col min="1800" max="2048" width="9.109375" style="1"/>
    <col min="2049" max="2049" width="8.109375" style="1" customWidth="1"/>
    <col min="2050" max="2050" width="41" style="1" customWidth="1"/>
    <col min="2051" max="2055" width="32.88671875" style="1" customWidth="1"/>
    <col min="2056" max="2304" width="9.109375" style="1"/>
    <col min="2305" max="2305" width="8.109375" style="1" customWidth="1"/>
    <col min="2306" max="2306" width="41" style="1" customWidth="1"/>
    <col min="2307" max="2311" width="32.88671875" style="1" customWidth="1"/>
    <col min="2312" max="2560" width="9.109375" style="1"/>
    <col min="2561" max="2561" width="8.109375" style="1" customWidth="1"/>
    <col min="2562" max="2562" width="41" style="1" customWidth="1"/>
    <col min="2563" max="2567" width="32.88671875" style="1" customWidth="1"/>
    <col min="2568" max="2816" width="9.109375" style="1"/>
    <col min="2817" max="2817" width="8.109375" style="1" customWidth="1"/>
    <col min="2818" max="2818" width="41" style="1" customWidth="1"/>
    <col min="2819" max="2823" width="32.88671875" style="1" customWidth="1"/>
    <col min="2824" max="3072" width="9.109375" style="1"/>
    <col min="3073" max="3073" width="8.109375" style="1" customWidth="1"/>
    <col min="3074" max="3074" width="41" style="1" customWidth="1"/>
    <col min="3075" max="3079" width="32.88671875" style="1" customWidth="1"/>
    <col min="3080" max="3328" width="9.109375" style="1"/>
    <col min="3329" max="3329" width="8.109375" style="1" customWidth="1"/>
    <col min="3330" max="3330" width="41" style="1" customWidth="1"/>
    <col min="3331" max="3335" width="32.88671875" style="1" customWidth="1"/>
    <col min="3336" max="3584" width="9.109375" style="1"/>
    <col min="3585" max="3585" width="8.109375" style="1" customWidth="1"/>
    <col min="3586" max="3586" width="41" style="1" customWidth="1"/>
    <col min="3587" max="3591" width="32.88671875" style="1" customWidth="1"/>
    <col min="3592" max="3840" width="9.109375" style="1"/>
    <col min="3841" max="3841" width="8.109375" style="1" customWidth="1"/>
    <col min="3842" max="3842" width="41" style="1" customWidth="1"/>
    <col min="3843" max="3847" width="32.88671875" style="1" customWidth="1"/>
    <col min="3848" max="4096" width="9.109375" style="1"/>
    <col min="4097" max="4097" width="8.109375" style="1" customWidth="1"/>
    <col min="4098" max="4098" width="41" style="1" customWidth="1"/>
    <col min="4099" max="4103" width="32.88671875" style="1" customWidth="1"/>
    <col min="4104" max="4352" width="9.109375" style="1"/>
    <col min="4353" max="4353" width="8.109375" style="1" customWidth="1"/>
    <col min="4354" max="4354" width="41" style="1" customWidth="1"/>
    <col min="4355" max="4359" width="32.88671875" style="1" customWidth="1"/>
    <col min="4360" max="4608" width="9.109375" style="1"/>
    <col min="4609" max="4609" width="8.109375" style="1" customWidth="1"/>
    <col min="4610" max="4610" width="41" style="1" customWidth="1"/>
    <col min="4611" max="4615" width="32.88671875" style="1" customWidth="1"/>
    <col min="4616" max="4864" width="9.109375" style="1"/>
    <col min="4865" max="4865" width="8.109375" style="1" customWidth="1"/>
    <col min="4866" max="4866" width="41" style="1" customWidth="1"/>
    <col min="4867" max="4871" width="32.88671875" style="1" customWidth="1"/>
    <col min="4872" max="5120" width="9.109375" style="1"/>
    <col min="5121" max="5121" width="8.109375" style="1" customWidth="1"/>
    <col min="5122" max="5122" width="41" style="1" customWidth="1"/>
    <col min="5123" max="5127" width="32.88671875" style="1" customWidth="1"/>
    <col min="5128" max="5376" width="9.109375" style="1"/>
    <col min="5377" max="5377" width="8.109375" style="1" customWidth="1"/>
    <col min="5378" max="5378" width="41" style="1" customWidth="1"/>
    <col min="5379" max="5383" width="32.88671875" style="1" customWidth="1"/>
    <col min="5384" max="5632" width="9.109375" style="1"/>
    <col min="5633" max="5633" width="8.109375" style="1" customWidth="1"/>
    <col min="5634" max="5634" width="41" style="1" customWidth="1"/>
    <col min="5635" max="5639" width="32.88671875" style="1" customWidth="1"/>
    <col min="5640" max="5888" width="9.109375" style="1"/>
    <col min="5889" max="5889" width="8.109375" style="1" customWidth="1"/>
    <col min="5890" max="5890" width="41" style="1" customWidth="1"/>
    <col min="5891" max="5895" width="32.88671875" style="1" customWidth="1"/>
    <col min="5896" max="6144" width="9.109375" style="1"/>
    <col min="6145" max="6145" width="8.109375" style="1" customWidth="1"/>
    <col min="6146" max="6146" width="41" style="1" customWidth="1"/>
    <col min="6147" max="6151" width="32.88671875" style="1" customWidth="1"/>
    <col min="6152" max="6400" width="9.109375" style="1"/>
    <col min="6401" max="6401" width="8.109375" style="1" customWidth="1"/>
    <col min="6402" max="6402" width="41" style="1" customWidth="1"/>
    <col min="6403" max="6407" width="32.88671875" style="1" customWidth="1"/>
    <col min="6408" max="6656" width="9.109375" style="1"/>
    <col min="6657" max="6657" width="8.109375" style="1" customWidth="1"/>
    <col min="6658" max="6658" width="41" style="1" customWidth="1"/>
    <col min="6659" max="6663" width="32.88671875" style="1" customWidth="1"/>
    <col min="6664" max="6912" width="9.109375" style="1"/>
    <col min="6913" max="6913" width="8.109375" style="1" customWidth="1"/>
    <col min="6914" max="6914" width="41" style="1" customWidth="1"/>
    <col min="6915" max="6919" width="32.88671875" style="1" customWidth="1"/>
    <col min="6920" max="7168" width="9.109375" style="1"/>
    <col min="7169" max="7169" width="8.109375" style="1" customWidth="1"/>
    <col min="7170" max="7170" width="41" style="1" customWidth="1"/>
    <col min="7171" max="7175" width="32.88671875" style="1" customWidth="1"/>
    <col min="7176" max="7424" width="9.109375" style="1"/>
    <col min="7425" max="7425" width="8.109375" style="1" customWidth="1"/>
    <col min="7426" max="7426" width="41" style="1" customWidth="1"/>
    <col min="7427" max="7431" width="32.88671875" style="1" customWidth="1"/>
    <col min="7432" max="7680" width="9.109375" style="1"/>
    <col min="7681" max="7681" width="8.109375" style="1" customWidth="1"/>
    <col min="7682" max="7682" width="41" style="1" customWidth="1"/>
    <col min="7683" max="7687" width="32.88671875" style="1" customWidth="1"/>
    <col min="7688" max="7936" width="9.109375" style="1"/>
    <col min="7937" max="7937" width="8.109375" style="1" customWidth="1"/>
    <col min="7938" max="7938" width="41" style="1" customWidth="1"/>
    <col min="7939" max="7943" width="32.88671875" style="1" customWidth="1"/>
    <col min="7944" max="8192" width="9.109375" style="1"/>
    <col min="8193" max="8193" width="8.109375" style="1" customWidth="1"/>
    <col min="8194" max="8194" width="41" style="1" customWidth="1"/>
    <col min="8195" max="8199" width="32.88671875" style="1" customWidth="1"/>
    <col min="8200" max="8448" width="9.109375" style="1"/>
    <col min="8449" max="8449" width="8.109375" style="1" customWidth="1"/>
    <col min="8450" max="8450" width="41" style="1" customWidth="1"/>
    <col min="8451" max="8455" width="32.88671875" style="1" customWidth="1"/>
    <col min="8456" max="8704" width="9.109375" style="1"/>
    <col min="8705" max="8705" width="8.109375" style="1" customWidth="1"/>
    <col min="8706" max="8706" width="41" style="1" customWidth="1"/>
    <col min="8707" max="8711" width="32.88671875" style="1" customWidth="1"/>
    <col min="8712" max="8960" width="9.109375" style="1"/>
    <col min="8961" max="8961" width="8.109375" style="1" customWidth="1"/>
    <col min="8962" max="8962" width="41" style="1" customWidth="1"/>
    <col min="8963" max="8967" width="32.88671875" style="1" customWidth="1"/>
    <col min="8968" max="9216" width="9.109375" style="1"/>
    <col min="9217" max="9217" width="8.109375" style="1" customWidth="1"/>
    <col min="9218" max="9218" width="41" style="1" customWidth="1"/>
    <col min="9219" max="9223" width="32.88671875" style="1" customWidth="1"/>
    <col min="9224" max="9472" width="9.109375" style="1"/>
    <col min="9473" max="9473" width="8.109375" style="1" customWidth="1"/>
    <col min="9474" max="9474" width="41" style="1" customWidth="1"/>
    <col min="9475" max="9479" width="32.88671875" style="1" customWidth="1"/>
    <col min="9480" max="9728" width="9.109375" style="1"/>
    <col min="9729" max="9729" width="8.109375" style="1" customWidth="1"/>
    <col min="9730" max="9730" width="41" style="1" customWidth="1"/>
    <col min="9731" max="9735" width="32.88671875" style="1" customWidth="1"/>
    <col min="9736" max="9984" width="9.109375" style="1"/>
    <col min="9985" max="9985" width="8.109375" style="1" customWidth="1"/>
    <col min="9986" max="9986" width="41" style="1" customWidth="1"/>
    <col min="9987" max="9991" width="32.88671875" style="1" customWidth="1"/>
    <col min="9992" max="10240" width="9.109375" style="1"/>
    <col min="10241" max="10241" width="8.109375" style="1" customWidth="1"/>
    <col min="10242" max="10242" width="41" style="1" customWidth="1"/>
    <col min="10243" max="10247" width="32.88671875" style="1" customWidth="1"/>
    <col min="10248" max="10496" width="9.109375" style="1"/>
    <col min="10497" max="10497" width="8.109375" style="1" customWidth="1"/>
    <col min="10498" max="10498" width="41" style="1" customWidth="1"/>
    <col min="10499" max="10503" width="32.88671875" style="1" customWidth="1"/>
    <col min="10504" max="10752" width="9.109375" style="1"/>
    <col min="10753" max="10753" width="8.109375" style="1" customWidth="1"/>
    <col min="10754" max="10754" width="41" style="1" customWidth="1"/>
    <col min="10755" max="10759" width="32.88671875" style="1" customWidth="1"/>
    <col min="10760" max="11008" width="9.109375" style="1"/>
    <col min="11009" max="11009" width="8.109375" style="1" customWidth="1"/>
    <col min="11010" max="11010" width="41" style="1" customWidth="1"/>
    <col min="11011" max="11015" width="32.88671875" style="1" customWidth="1"/>
    <col min="11016" max="11264" width="9.109375" style="1"/>
    <col min="11265" max="11265" width="8.109375" style="1" customWidth="1"/>
    <col min="11266" max="11266" width="41" style="1" customWidth="1"/>
    <col min="11267" max="11271" width="32.88671875" style="1" customWidth="1"/>
    <col min="11272" max="11520" width="9.109375" style="1"/>
    <col min="11521" max="11521" width="8.109375" style="1" customWidth="1"/>
    <col min="11522" max="11522" width="41" style="1" customWidth="1"/>
    <col min="11523" max="11527" width="32.88671875" style="1" customWidth="1"/>
    <col min="11528" max="11776" width="9.109375" style="1"/>
    <col min="11777" max="11777" width="8.109375" style="1" customWidth="1"/>
    <col min="11778" max="11778" width="41" style="1" customWidth="1"/>
    <col min="11779" max="11783" width="32.88671875" style="1" customWidth="1"/>
    <col min="11784" max="12032" width="9.109375" style="1"/>
    <col min="12033" max="12033" width="8.109375" style="1" customWidth="1"/>
    <col min="12034" max="12034" width="41" style="1" customWidth="1"/>
    <col min="12035" max="12039" width="32.88671875" style="1" customWidth="1"/>
    <col min="12040" max="12288" width="9.109375" style="1"/>
    <col min="12289" max="12289" width="8.109375" style="1" customWidth="1"/>
    <col min="12290" max="12290" width="41" style="1" customWidth="1"/>
    <col min="12291" max="12295" width="32.88671875" style="1" customWidth="1"/>
    <col min="12296" max="12544" width="9.109375" style="1"/>
    <col min="12545" max="12545" width="8.109375" style="1" customWidth="1"/>
    <col min="12546" max="12546" width="41" style="1" customWidth="1"/>
    <col min="12547" max="12551" width="32.88671875" style="1" customWidth="1"/>
    <col min="12552" max="12800" width="9.109375" style="1"/>
    <col min="12801" max="12801" width="8.109375" style="1" customWidth="1"/>
    <col min="12802" max="12802" width="41" style="1" customWidth="1"/>
    <col min="12803" max="12807" width="32.88671875" style="1" customWidth="1"/>
    <col min="12808" max="13056" width="9.109375" style="1"/>
    <col min="13057" max="13057" width="8.109375" style="1" customWidth="1"/>
    <col min="13058" max="13058" width="41" style="1" customWidth="1"/>
    <col min="13059" max="13063" width="32.88671875" style="1" customWidth="1"/>
    <col min="13064" max="13312" width="9.109375" style="1"/>
    <col min="13313" max="13313" width="8.109375" style="1" customWidth="1"/>
    <col min="13314" max="13314" width="41" style="1" customWidth="1"/>
    <col min="13315" max="13319" width="32.88671875" style="1" customWidth="1"/>
    <col min="13320" max="13568" width="9.109375" style="1"/>
    <col min="13569" max="13569" width="8.109375" style="1" customWidth="1"/>
    <col min="13570" max="13570" width="41" style="1" customWidth="1"/>
    <col min="13571" max="13575" width="32.88671875" style="1" customWidth="1"/>
    <col min="13576" max="13824" width="9.109375" style="1"/>
    <col min="13825" max="13825" width="8.109375" style="1" customWidth="1"/>
    <col min="13826" max="13826" width="41" style="1" customWidth="1"/>
    <col min="13827" max="13831" width="32.88671875" style="1" customWidth="1"/>
    <col min="13832" max="14080" width="9.109375" style="1"/>
    <col min="14081" max="14081" width="8.109375" style="1" customWidth="1"/>
    <col min="14082" max="14082" width="41" style="1" customWidth="1"/>
    <col min="14083" max="14087" width="32.88671875" style="1" customWidth="1"/>
    <col min="14088" max="14336" width="9.109375" style="1"/>
    <col min="14337" max="14337" width="8.109375" style="1" customWidth="1"/>
    <col min="14338" max="14338" width="41" style="1" customWidth="1"/>
    <col min="14339" max="14343" width="32.88671875" style="1" customWidth="1"/>
    <col min="14344" max="14592" width="9.109375" style="1"/>
    <col min="14593" max="14593" width="8.109375" style="1" customWidth="1"/>
    <col min="14594" max="14594" width="41" style="1" customWidth="1"/>
    <col min="14595" max="14599" width="32.88671875" style="1" customWidth="1"/>
    <col min="14600" max="14848" width="9.109375" style="1"/>
    <col min="14849" max="14849" width="8.109375" style="1" customWidth="1"/>
    <col min="14850" max="14850" width="41" style="1" customWidth="1"/>
    <col min="14851" max="14855" width="32.88671875" style="1" customWidth="1"/>
    <col min="14856" max="15104" width="9.109375" style="1"/>
    <col min="15105" max="15105" width="8.109375" style="1" customWidth="1"/>
    <col min="15106" max="15106" width="41" style="1" customWidth="1"/>
    <col min="15107" max="15111" width="32.88671875" style="1" customWidth="1"/>
    <col min="15112" max="15360" width="9.109375" style="1"/>
    <col min="15361" max="15361" width="8.109375" style="1" customWidth="1"/>
    <col min="15362" max="15362" width="41" style="1" customWidth="1"/>
    <col min="15363" max="15367" width="32.88671875" style="1" customWidth="1"/>
    <col min="15368" max="15616" width="9.109375" style="1"/>
    <col min="15617" max="15617" width="8.109375" style="1" customWidth="1"/>
    <col min="15618" max="15618" width="41" style="1" customWidth="1"/>
    <col min="15619" max="15623" width="32.88671875" style="1" customWidth="1"/>
    <col min="15624" max="15872" width="9.109375" style="1"/>
    <col min="15873" max="15873" width="8.109375" style="1" customWidth="1"/>
    <col min="15874" max="15874" width="41" style="1" customWidth="1"/>
    <col min="15875" max="15879" width="32.88671875" style="1" customWidth="1"/>
    <col min="15880" max="16128" width="9.109375" style="1"/>
    <col min="16129" max="16129" width="8.109375" style="1" customWidth="1"/>
    <col min="16130" max="16130" width="41" style="1" customWidth="1"/>
    <col min="16131" max="16135" width="32.88671875" style="1" customWidth="1"/>
    <col min="16136" max="16384" width="9.109375" style="1"/>
  </cols>
  <sheetData>
    <row r="1" spans="1:7" s="9" customFormat="1" x14ac:dyDescent="0.3">
      <c r="A1" s="39" t="s">
        <v>765</v>
      </c>
      <c r="B1" s="39"/>
      <c r="C1" s="39"/>
      <c r="D1" s="39"/>
      <c r="E1" s="39"/>
      <c r="F1" s="39"/>
      <c r="G1" s="39"/>
    </row>
    <row r="2" spans="1:7" x14ac:dyDescent="0.3">
      <c r="A2" s="37" t="s">
        <v>745</v>
      </c>
      <c r="B2" s="38"/>
      <c r="C2" s="38"/>
      <c r="D2" s="38"/>
      <c r="E2" s="38"/>
      <c r="F2" s="38"/>
      <c r="G2" s="38"/>
    </row>
    <row r="3" spans="1:7" ht="3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129</v>
      </c>
      <c r="F3" s="2" t="s">
        <v>130</v>
      </c>
      <c r="G3" s="2" t="s">
        <v>8</v>
      </c>
    </row>
    <row r="4" spans="1:7" ht="15" x14ac:dyDescent="0.3">
      <c r="A4" s="2">
        <v>2</v>
      </c>
      <c r="B4" s="2">
        <v>3</v>
      </c>
      <c r="C4" s="2">
        <v>4</v>
      </c>
      <c r="D4" s="2">
        <v>5</v>
      </c>
      <c r="E4" s="2">
        <v>6</v>
      </c>
      <c r="F4" s="2">
        <v>7</v>
      </c>
      <c r="G4" s="2">
        <v>8</v>
      </c>
    </row>
    <row r="5" spans="1:7" x14ac:dyDescent="0.3">
      <c r="A5" s="3" t="s">
        <v>179</v>
      </c>
      <c r="B5" s="4" t="s">
        <v>180</v>
      </c>
      <c r="C5" s="5">
        <v>200000</v>
      </c>
      <c r="D5" s="5">
        <v>340000</v>
      </c>
      <c r="E5" s="5">
        <v>340000</v>
      </c>
      <c r="F5" s="5">
        <v>0</v>
      </c>
      <c r="G5" s="5">
        <v>340000</v>
      </c>
    </row>
    <row r="6" spans="1:7" ht="26.4" x14ac:dyDescent="0.3">
      <c r="A6" s="3" t="s">
        <v>183</v>
      </c>
      <c r="B6" s="4" t="s">
        <v>184</v>
      </c>
      <c r="C6" s="5">
        <v>25000</v>
      </c>
      <c r="D6" s="5">
        <v>28000</v>
      </c>
      <c r="E6" s="5">
        <v>27000</v>
      </c>
      <c r="F6" s="5">
        <v>0</v>
      </c>
      <c r="G6" s="5">
        <v>27000</v>
      </c>
    </row>
    <row r="7" spans="1:7" x14ac:dyDescent="0.3">
      <c r="A7" s="3" t="s">
        <v>109</v>
      </c>
      <c r="B7" s="4" t="s">
        <v>185</v>
      </c>
      <c r="C7" s="5">
        <v>0</v>
      </c>
      <c r="D7" s="5">
        <v>0</v>
      </c>
      <c r="E7" s="5">
        <v>0</v>
      </c>
      <c r="F7" s="5">
        <v>0</v>
      </c>
      <c r="G7" s="5">
        <v>27000</v>
      </c>
    </row>
    <row r="8" spans="1:7" ht="26.4" x14ac:dyDescent="0.3">
      <c r="A8" s="3" t="s">
        <v>121</v>
      </c>
      <c r="B8" s="4" t="s">
        <v>190</v>
      </c>
      <c r="C8" s="5">
        <v>100</v>
      </c>
      <c r="D8" s="5">
        <v>100</v>
      </c>
      <c r="E8" s="5">
        <v>15</v>
      </c>
      <c r="F8" s="5">
        <v>0</v>
      </c>
      <c r="G8" s="5">
        <v>15</v>
      </c>
    </row>
    <row r="9" spans="1:7" ht="26.4" x14ac:dyDescent="0.3">
      <c r="A9" s="3" t="s">
        <v>191</v>
      </c>
      <c r="B9" s="4" t="s">
        <v>192</v>
      </c>
      <c r="C9" s="5">
        <v>100</v>
      </c>
      <c r="D9" s="5">
        <v>100</v>
      </c>
      <c r="E9" s="5">
        <v>15</v>
      </c>
      <c r="F9" s="5">
        <v>0</v>
      </c>
      <c r="G9" s="5">
        <v>15</v>
      </c>
    </row>
    <row r="10" spans="1:7" x14ac:dyDescent="0.3">
      <c r="A10" s="3" t="s">
        <v>193</v>
      </c>
      <c r="B10" s="4" t="s">
        <v>194</v>
      </c>
      <c r="C10" s="5">
        <v>3000</v>
      </c>
      <c r="D10" s="5">
        <v>153732</v>
      </c>
      <c r="E10" s="5">
        <v>153732</v>
      </c>
      <c r="F10" s="5">
        <v>0</v>
      </c>
      <c r="G10" s="5">
        <v>153732</v>
      </c>
    </row>
    <row r="11" spans="1:7" ht="39.6" x14ac:dyDescent="0.3">
      <c r="A11" s="6" t="s">
        <v>195</v>
      </c>
      <c r="B11" s="7" t="s">
        <v>196</v>
      </c>
      <c r="C11" s="8">
        <v>228100</v>
      </c>
      <c r="D11" s="8">
        <v>521832</v>
      </c>
      <c r="E11" s="8">
        <v>520747</v>
      </c>
      <c r="F11" s="8">
        <v>0</v>
      </c>
      <c r="G11" s="8">
        <v>520747</v>
      </c>
    </row>
    <row r="12" spans="1:7" ht="26.4" x14ac:dyDescent="0.3">
      <c r="A12" s="6" t="s">
        <v>205</v>
      </c>
      <c r="B12" s="7" t="s">
        <v>206</v>
      </c>
      <c r="C12" s="8">
        <v>228100</v>
      </c>
      <c r="D12" s="8">
        <v>521832</v>
      </c>
      <c r="E12" s="8">
        <v>520747</v>
      </c>
      <c r="F12" s="8">
        <v>0</v>
      </c>
      <c r="G12" s="8">
        <v>520747</v>
      </c>
    </row>
  </sheetData>
  <mergeCells count="2">
    <mergeCell ref="A2:G2"/>
    <mergeCell ref="A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00AFB-6BE3-4359-8E88-C846EAEBAEAC}">
  <sheetPr>
    <tabColor rgb="FF33CCCC"/>
  </sheetPr>
  <dimension ref="A1:I8"/>
  <sheetViews>
    <sheetView workbookViewId="0">
      <selection sqref="A1:I1"/>
    </sheetView>
  </sheetViews>
  <sheetFormatPr defaultRowHeight="14.4" x14ac:dyDescent="0.3"/>
  <cols>
    <col min="1" max="1" width="8.109375" customWidth="1"/>
    <col min="2" max="2" width="41" customWidth="1"/>
    <col min="3" max="9" width="32.88671875" customWidth="1"/>
    <col min="257" max="257" width="8.109375" customWidth="1"/>
    <col min="258" max="258" width="41" customWidth="1"/>
    <col min="259" max="265" width="32.88671875" customWidth="1"/>
    <col min="513" max="513" width="8.109375" customWidth="1"/>
    <col min="514" max="514" width="41" customWidth="1"/>
    <col min="515" max="521" width="32.88671875" customWidth="1"/>
    <col min="769" max="769" width="8.109375" customWidth="1"/>
    <col min="770" max="770" width="41" customWidth="1"/>
    <col min="771" max="777" width="32.88671875" customWidth="1"/>
    <col min="1025" max="1025" width="8.109375" customWidth="1"/>
    <col min="1026" max="1026" width="41" customWidth="1"/>
    <col min="1027" max="1033" width="32.88671875" customWidth="1"/>
    <col min="1281" max="1281" width="8.109375" customWidth="1"/>
    <col min="1282" max="1282" width="41" customWidth="1"/>
    <col min="1283" max="1289" width="32.88671875" customWidth="1"/>
    <col min="1537" max="1537" width="8.109375" customWidth="1"/>
    <col min="1538" max="1538" width="41" customWidth="1"/>
    <col min="1539" max="1545" width="32.88671875" customWidth="1"/>
    <col min="1793" max="1793" width="8.109375" customWidth="1"/>
    <col min="1794" max="1794" width="41" customWidth="1"/>
    <col min="1795" max="1801" width="32.88671875" customWidth="1"/>
    <col min="2049" max="2049" width="8.109375" customWidth="1"/>
    <col min="2050" max="2050" width="41" customWidth="1"/>
    <col min="2051" max="2057" width="32.88671875" customWidth="1"/>
    <col min="2305" max="2305" width="8.109375" customWidth="1"/>
    <col min="2306" max="2306" width="41" customWidth="1"/>
    <col min="2307" max="2313" width="32.88671875" customWidth="1"/>
    <col min="2561" max="2561" width="8.109375" customWidth="1"/>
    <col min="2562" max="2562" width="41" customWidth="1"/>
    <col min="2563" max="2569" width="32.88671875" customWidth="1"/>
    <col min="2817" max="2817" width="8.109375" customWidth="1"/>
    <col min="2818" max="2818" width="41" customWidth="1"/>
    <col min="2819" max="2825" width="32.88671875" customWidth="1"/>
    <col min="3073" max="3073" width="8.109375" customWidth="1"/>
    <col min="3074" max="3074" width="41" customWidth="1"/>
    <col min="3075" max="3081" width="32.88671875" customWidth="1"/>
    <col min="3329" max="3329" width="8.109375" customWidth="1"/>
    <col min="3330" max="3330" width="41" customWidth="1"/>
    <col min="3331" max="3337" width="32.88671875" customWidth="1"/>
    <col min="3585" max="3585" width="8.109375" customWidth="1"/>
    <col min="3586" max="3586" width="41" customWidth="1"/>
    <col min="3587" max="3593" width="32.88671875" customWidth="1"/>
    <col min="3841" max="3841" width="8.109375" customWidth="1"/>
    <col min="3842" max="3842" width="41" customWidth="1"/>
    <col min="3843" max="3849" width="32.88671875" customWidth="1"/>
    <col min="4097" max="4097" width="8.109375" customWidth="1"/>
    <col min="4098" max="4098" width="41" customWidth="1"/>
    <col min="4099" max="4105" width="32.88671875" customWidth="1"/>
    <col min="4353" max="4353" width="8.109375" customWidth="1"/>
    <col min="4354" max="4354" width="41" customWidth="1"/>
    <col min="4355" max="4361" width="32.88671875" customWidth="1"/>
    <col min="4609" max="4609" width="8.109375" customWidth="1"/>
    <col min="4610" max="4610" width="41" customWidth="1"/>
    <col min="4611" max="4617" width="32.88671875" customWidth="1"/>
    <col min="4865" max="4865" width="8.109375" customWidth="1"/>
    <col min="4866" max="4866" width="41" customWidth="1"/>
    <col min="4867" max="4873" width="32.88671875" customWidth="1"/>
    <col min="5121" max="5121" width="8.109375" customWidth="1"/>
    <col min="5122" max="5122" width="41" customWidth="1"/>
    <col min="5123" max="5129" width="32.88671875" customWidth="1"/>
    <col min="5377" max="5377" width="8.109375" customWidth="1"/>
    <col min="5378" max="5378" width="41" customWidth="1"/>
    <col min="5379" max="5385" width="32.88671875" customWidth="1"/>
    <col min="5633" max="5633" width="8.109375" customWidth="1"/>
    <col min="5634" max="5634" width="41" customWidth="1"/>
    <col min="5635" max="5641" width="32.88671875" customWidth="1"/>
    <col min="5889" max="5889" width="8.109375" customWidth="1"/>
    <col min="5890" max="5890" width="41" customWidth="1"/>
    <col min="5891" max="5897" width="32.88671875" customWidth="1"/>
    <col min="6145" max="6145" width="8.109375" customWidth="1"/>
    <col min="6146" max="6146" width="41" customWidth="1"/>
    <col min="6147" max="6153" width="32.88671875" customWidth="1"/>
    <col min="6401" max="6401" width="8.109375" customWidth="1"/>
    <col min="6402" max="6402" width="41" customWidth="1"/>
    <col min="6403" max="6409" width="32.88671875" customWidth="1"/>
    <col min="6657" max="6657" width="8.109375" customWidth="1"/>
    <col min="6658" max="6658" width="41" customWidth="1"/>
    <col min="6659" max="6665" width="32.88671875" customWidth="1"/>
    <col min="6913" max="6913" width="8.109375" customWidth="1"/>
    <col min="6914" max="6914" width="41" customWidth="1"/>
    <col min="6915" max="6921" width="32.88671875" customWidth="1"/>
    <col min="7169" max="7169" width="8.109375" customWidth="1"/>
    <col min="7170" max="7170" width="41" customWidth="1"/>
    <col min="7171" max="7177" width="32.88671875" customWidth="1"/>
    <col min="7425" max="7425" width="8.109375" customWidth="1"/>
    <col min="7426" max="7426" width="41" customWidth="1"/>
    <col min="7427" max="7433" width="32.88671875" customWidth="1"/>
    <col min="7681" max="7681" width="8.109375" customWidth="1"/>
    <col min="7682" max="7682" width="41" customWidth="1"/>
    <col min="7683" max="7689" width="32.88671875" customWidth="1"/>
    <col min="7937" max="7937" width="8.109375" customWidth="1"/>
    <col min="7938" max="7938" width="41" customWidth="1"/>
    <col min="7939" max="7945" width="32.88671875" customWidth="1"/>
    <col min="8193" max="8193" width="8.109375" customWidth="1"/>
    <col min="8194" max="8194" width="41" customWidth="1"/>
    <col min="8195" max="8201" width="32.88671875" customWidth="1"/>
    <col min="8449" max="8449" width="8.109375" customWidth="1"/>
    <col min="8450" max="8450" width="41" customWidth="1"/>
    <col min="8451" max="8457" width="32.88671875" customWidth="1"/>
    <col min="8705" max="8705" width="8.109375" customWidth="1"/>
    <col min="8706" max="8706" width="41" customWidth="1"/>
    <col min="8707" max="8713" width="32.88671875" customWidth="1"/>
    <col min="8961" max="8961" width="8.109375" customWidth="1"/>
    <col min="8962" max="8962" width="41" customWidth="1"/>
    <col min="8963" max="8969" width="32.88671875" customWidth="1"/>
    <col min="9217" max="9217" width="8.109375" customWidth="1"/>
    <col min="9218" max="9218" width="41" customWidth="1"/>
    <col min="9219" max="9225" width="32.88671875" customWidth="1"/>
    <col min="9473" max="9473" width="8.109375" customWidth="1"/>
    <col min="9474" max="9474" width="41" customWidth="1"/>
    <col min="9475" max="9481" width="32.88671875" customWidth="1"/>
    <col min="9729" max="9729" width="8.109375" customWidth="1"/>
    <col min="9730" max="9730" width="41" customWidth="1"/>
    <col min="9731" max="9737" width="32.88671875" customWidth="1"/>
    <col min="9985" max="9985" width="8.109375" customWidth="1"/>
    <col min="9986" max="9986" width="41" customWidth="1"/>
    <col min="9987" max="9993" width="32.88671875" customWidth="1"/>
    <col min="10241" max="10241" width="8.109375" customWidth="1"/>
    <col min="10242" max="10242" width="41" customWidth="1"/>
    <col min="10243" max="10249" width="32.88671875" customWidth="1"/>
    <col min="10497" max="10497" width="8.109375" customWidth="1"/>
    <col min="10498" max="10498" width="41" customWidth="1"/>
    <col min="10499" max="10505" width="32.88671875" customWidth="1"/>
    <col min="10753" max="10753" width="8.109375" customWidth="1"/>
    <col min="10754" max="10754" width="41" customWidth="1"/>
    <col min="10755" max="10761" width="32.88671875" customWidth="1"/>
    <col min="11009" max="11009" width="8.109375" customWidth="1"/>
    <col min="11010" max="11010" width="41" customWidth="1"/>
    <col min="11011" max="11017" width="32.88671875" customWidth="1"/>
    <col min="11265" max="11265" width="8.109375" customWidth="1"/>
    <col min="11266" max="11266" width="41" customWidth="1"/>
    <col min="11267" max="11273" width="32.88671875" customWidth="1"/>
    <col min="11521" max="11521" width="8.109375" customWidth="1"/>
    <col min="11522" max="11522" width="41" customWidth="1"/>
    <col min="11523" max="11529" width="32.88671875" customWidth="1"/>
    <col min="11777" max="11777" width="8.109375" customWidth="1"/>
    <col min="11778" max="11778" width="41" customWidth="1"/>
    <col min="11779" max="11785" width="32.88671875" customWidth="1"/>
    <col min="12033" max="12033" width="8.109375" customWidth="1"/>
    <col min="12034" max="12034" width="41" customWidth="1"/>
    <col min="12035" max="12041" width="32.88671875" customWidth="1"/>
    <col min="12289" max="12289" width="8.109375" customWidth="1"/>
    <col min="12290" max="12290" width="41" customWidth="1"/>
    <col min="12291" max="12297" width="32.88671875" customWidth="1"/>
    <col min="12545" max="12545" width="8.109375" customWidth="1"/>
    <col min="12546" max="12546" width="41" customWidth="1"/>
    <col min="12547" max="12553" width="32.88671875" customWidth="1"/>
    <col min="12801" max="12801" width="8.109375" customWidth="1"/>
    <col min="12802" max="12802" width="41" customWidth="1"/>
    <col min="12803" max="12809" width="32.88671875" customWidth="1"/>
    <col min="13057" max="13057" width="8.109375" customWidth="1"/>
    <col min="13058" max="13058" width="41" customWidth="1"/>
    <col min="13059" max="13065" width="32.88671875" customWidth="1"/>
    <col min="13313" max="13313" width="8.109375" customWidth="1"/>
    <col min="13314" max="13314" width="41" customWidth="1"/>
    <col min="13315" max="13321" width="32.88671875" customWidth="1"/>
    <col min="13569" max="13569" width="8.109375" customWidth="1"/>
    <col min="13570" max="13570" width="41" customWidth="1"/>
    <col min="13571" max="13577" width="32.88671875" customWidth="1"/>
    <col min="13825" max="13825" width="8.109375" customWidth="1"/>
    <col min="13826" max="13826" width="41" customWidth="1"/>
    <col min="13827" max="13833" width="32.88671875" customWidth="1"/>
    <col min="14081" max="14081" width="8.109375" customWidth="1"/>
    <col min="14082" max="14082" width="41" customWidth="1"/>
    <col min="14083" max="14089" width="32.88671875" customWidth="1"/>
    <col min="14337" max="14337" width="8.109375" customWidth="1"/>
    <col min="14338" max="14338" width="41" customWidth="1"/>
    <col min="14339" max="14345" width="32.88671875" customWidth="1"/>
    <col min="14593" max="14593" width="8.109375" customWidth="1"/>
    <col min="14594" max="14594" width="41" customWidth="1"/>
    <col min="14595" max="14601" width="32.88671875" customWidth="1"/>
    <col min="14849" max="14849" width="8.109375" customWidth="1"/>
    <col min="14850" max="14850" width="41" customWidth="1"/>
    <col min="14851" max="14857" width="32.88671875" customWidth="1"/>
    <col min="15105" max="15105" width="8.109375" customWidth="1"/>
    <col min="15106" max="15106" width="41" customWidth="1"/>
    <col min="15107" max="15113" width="32.88671875" customWidth="1"/>
    <col min="15361" max="15361" width="8.109375" customWidth="1"/>
    <col min="15362" max="15362" width="41" customWidth="1"/>
    <col min="15363" max="15369" width="32.88671875" customWidth="1"/>
    <col min="15617" max="15617" width="8.109375" customWidth="1"/>
    <col min="15618" max="15618" width="41" customWidth="1"/>
    <col min="15619" max="15625" width="32.88671875" customWidth="1"/>
    <col min="15873" max="15873" width="8.109375" customWidth="1"/>
    <col min="15874" max="15874" width="41" customWidth="1"/>
    <col min="15875" max="15881" width="32.88671875" customWidth="1"/>
    <col min="16129" max="16129" width="8.109375" customWidth="1"/>
    <col min="16130" max="16130" width="41" customWidth="1"/>
    <col min="16131" max="16137" width="32.88671875" customWidth="1"/>
  </cols>
  <sheetData>
    <row r="1" spans="1:9" s="9" customFormat="1" x14ac:dyDescent="0.3">
      <c r="A1" s="39" t="s">
        <v>766</v>
      </c>
      <c r="B1" s="39"/>
      <c r="C1" s="39"/>
      <c r="D1" s="39"/>
      <c r="E1" s="39"/>
      <c r="F1" s="39"/>
      <c r="G1" s="39"/>
      <c r="H1" s="39"/>
      <c r="I1" s="39"/>
    </row>
    <row r="2" spans="1:9" x14ac:dyDescent="0.3">
      <c r="A2" s="37" t="s">
        <v>684</v>
      </c>
      <c r="B2" s="38"/>
      <c r="C2" s="38"/>
      <c r="D2" s="38"/>
      <c r="E2" s="38"/>
      <c r="F2" s="38"/>
      <c r="G2" s="38"/>
      <c r="H2" s="38"/>
      <c r="I2" s="38"/>
    </row>
    <row r="3" spans="1:9" ht="6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 ht="15" x14ac:dyDescent="0.3">
      <c r="A4" s="2">
        <v>2</v>
      </c>
      <c r="B4" s="2">
        <v>3</v>
      </c>
      <c r="C4" s="2">
        <v>4</v>
      </c>
      <c r="D4" s="2">
        <v>5</v>
      </c>
      <c r="E4" s="2">
        <v>6</v>
      </c>
      <c r="F4" s="2">
        <v>7</v>
      </c>
      <c r="G4" s="2">
        <v>8</v>
      </c>
      <c r="H4" s="2">
        <v>9</v>
      </c>
      <c r="I4" s="2">
        <v>10</v>
      </c>
    </row>
    <row r="5" spans="1:9" ht="26.4" x14ac:dyDescent="0.3">
      <c r="A5" s="3" t="s">
        <v>31</v>
      </c>
      <c r="B5" s="4" t="s">
        <v>207</v>
      </c>
      <c r="C5" s="5">
        <v>5993054</v>
      </c>
      <c r="D5" s="5">
        <v>11568114</v>
      </c>
      <c r="E5" s="5">
        <v>0</v>
      </c>
      <c r="F5" s="5">
        <v>5993054</v>
      </c>
      <c r="G5" s="5">
        <v>0</v>
      </c>
      <c r="H5" s="5">
        <v>5575060</v>
      </c>
      <c r="I5" s="5">
        <v>5993054</v>
      </c>
    </row>
    <row r="6" spans="1:9" ht="26.4" x14ac:dyDescent="0.3">
      <c r="A6" s="3" t="s">
        <v>33</v>
      </c>
      <c r="B6" s="4" t="s">
        <v>208</v>
      </c>
      <c r="C6" s="5">
        <v>121536535</v>
      </c>
      <c r="D6" s="5">
        <v>120156758</v>
      </c>
      <c r="E6" s="5">
        <v>0</v>
      </c>
      <c r="F6" s="5">
        <v>120156758</v>
      </c>
      <c r="G6" s="5">
        <v>0</v>
      </c>
      <c r="H6" s="5">
        <v>0</v>
      </c>
      <c r="I6" s="5">
        <v>120156758</v>
      </c>
    </row>
    <row r="7" spans="1:9" ht="26.4" x14ac:dyDescent="0.3">
      <c r="A7" s="3" t="s">
        <v>41</v>
      </c>
      <c r="B7" s="4" t="s">
        <v>209</v>
      </c>
      <c r="C7" s="5">
        <v>127529589</v>
      </c>
      <c r="D7" s="5">
        <v>131724872</v>
      </c>
      <c r="E7" s="5">
        <v>0</v>
      </c>
      <c r="F7" s="5">
        <v>126149812</v>
      </c>
      <c r="G7" s="5">
        <v>0</v>
      </c>
      <c r="H7" s="5">
        <v>5575060</v>
      </c>
      <c r="I7" s="5">
        <v>126149812</v>
      </c>
    </row>
    <row r="8" spans="1:9" ht="26.4" x14ac:dyDescent="0.3">
      <c r="A8" s="6" t="s">
        <v>145</v>
      </c>
      <c r="B8" s="7" t="s">
        <v>210</v>
      </c>
      <c r="C8" s="8">
        <v>127529589</v>
      </c>
      <c r="D8" s="8">
        <v>131724872</v>
      </c>
      <c r="E8" s="8">
        <v>0</v>
      </c>
      <c r="F8" s="8">
        <v>126149812</v>
      </c>
      <c r="G8" s="8">
        <v>0</v>
      </c>
      <c r="H8" s="8">
        <v>5575060</v>
      </c>
      <c r="I8" s="8">
        <v>126149812</v>
      </c>
    </row>
  </sheetData>
  <mergeCells count="2">
    <mergeCell ref="A2:I2"/>
    <mergeCell ref="A1:I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64B58-D1C4-4696-B542-BD97A4972B4D}">
  <sheetPr>
    <tabColor rgb="FFCCCCFF"/>
  </sheetPr>
  <dimension ref="A1:I8"/>
  <sheetViews>
    <sheetView workbookViewId="0">
      <selection activeCell="C9" sqref="C9"/>
    </sheetView>
  </sheetViews>
  <sheetFormatPr defaultRowHeight="14.4" x14ac:dyDescent="0.3"/>
  <cols>
    <col min="1" max="1" width="8.109375" customWidth="1"/>
    <col min="2" max="2" width="41" customWidth="1"/>
    <col min="3" max="9" width="32.88671875" customWidth="1"/>
    <col min="257" max="257" width="8.109375" customWidth="1"/>
    <col min="258" max="258" width="41" customWidth="1"/>
    <col min="259" max="265" width="32.88671875" customWidth="1"/>
    <col min="513" max="513" width="8.109375" customWidth="1"/>
    <col min="514" max="514" width="41" customWidth="1"/>
    <col min="515" max="521" width="32.88671875" customWidth="1"/>
    <col min="769" max="769" width="8.109375" customWidth="1"/>
    <col min="770" max="770" width="41" customWidth="1"/>
    <col min="771" max="777" width="32.88671875" customWidth="1"/>
    <col min="1025" max="1025" width="8.109375" customWidth="1"/>
    <col min="1026" max="1026" width="41" customWidth="1"/>
    <col min="1027" max="1033" width="32.88671875" customWidth="1"/>
    <col min="1281" max="1281" width="8.109375" customWidth="1"/>
    <col min="1282" max="1282" width="41" customWidth="1"/>
    <col min="1283" max="1289" width="32.88671875" customWidth="1"/>
    <col min="1537" max="1537" width="8.109375" customWidth="1"/>
    <col min="1538" max="1538" width="41" customWidth="1"/>
    <col min="1539" max="1545" width="32.88671875" customWidth="1"/>
    <col min="1793" max="1793" width="8.109375" customWidth="1"/>
    <col min="1794" max="1794" width="41" customWidth="1"/>
    <col min="1795" max="1801" width="32.88671875" customWidth="1"/>
    <col min="2049" max="2049" width="8.109375" customWidth="1"/>
    <col min="2050" max="2050" width="41" customWidth="1"/>
    <col min="2051" max="2057" width="32.88671875" customWidth="1"/>
    <col min="2305" max="2305" width="8.109375" customWidth="1"/>
    <col min="2306" max="2306" width="41" customWidth="1"/>
    <col min="2307" max="2313" width="32.88671875" customWidth="1"/>
    <col min="2561" max="2561" width="8.109375" customWidth="1"/>
    <col min="2562" max="2562" width="41" customWidth="1"/>
    <col min="2563" max="2569" width="32.88671875" customWidth="1"/>
    <col min="2817" max="2817" width="8.109375" customWidth="1"/>
    <col min="2818" max="2818" width="41" customWidth="1"/>
    <col min="2819" max="2825" width="32.88671875" customWidth="1"/>
    <col min="3073" max="3073" width="8.109375" customWidth="1"/>
    <col min="3074" max="3074" width="41" customWidth="1"/>
    <col min="3075" max="3081" width="32.88671875" customWidth="1"/>
    <col min="3329" max="3329" width="8.109375" customWidth="1"/>
    <col min="3330" max="3330" width="41" customWidth="1"/>
    <col min="3331" max="3337" width="32.88671875" customWidth="1"/>
    <col min="3585" max="3585" width="8.109375" customWidth="1"/>
    <col min="3586" max="3586" width="41" customWidth="1"/>
    <col min="3587" max="3593" width="32.88671875" customWidth="1"/>
    <col min="3841" max="3841" width="8.109375" customWidth="1"/>
    <col min="3842" max="3842" width="41" customWidth="1"/>
    <col min="3843" max="3849" width="32.88671875" customWidth="1"/>
    <col min="4097" max="4097" width="8.109375" customWidth="1"/>
    <col min="4098" max="4098" width="41" customWidth="1"/>
    <col min="4099" max="4105" width="32.88671875" customWidth="1"/>
    <col min="4353" max="4353" width="8.109375" customWidth="1"/>
    <col min="4354" max="4354" width="41" customWidth="1"/>
    <col min="4355" max="4361" width="32.88671875" customWidth="1"/>
    <col min="4609" max="4609" width="8.109375" customWidth="1"/>
    <col min="4610" max="4610" width="41" customWidth="1"/>
    <col min="4611" max="4617" width="32.88671875" customWidth="1"/>
    <col min="4865" max="4865" width="8.109375" customWidth="1"/>
    <col min="4866" max="4866" width="41" customWidth="1"/>
    <col min="4867" max="4873" width="32.88671875" customWidth="1"/>
    <col min="5121" max="5121" width="8.109375" customWidth="1"/>
    <col min="5122" max="5122" width="41" customWidth="1"/>
    <col min="5123" max="5129" width="32.88671875" customWidth="1"/>
    <col min="5377" max="5377" width="8.109375" customWidth="1"/>
    <col min="5378" max="5378" width="41" customWidth="1"/>
    <col min="5379" max="5385" width="32.88671875" customWidth="1"/>
    <col min="5633" max="5633" width="8.109375" customWidth="1"/>
    <col min="5634" max="5634" width="41" customWidth="1"/>
    <col min="5635" max="5641" width="32.88671875" customWidth="1"/>
    <col min="5889" max="5889" width="8.109375" customWidth="1"/>
    <col min="5890" max="5890" width="41" customWidth="1"/>
    <col min="5891" max="5897" width="32.88671875" customWidth="1"/>
    <col min="6145" max="6145" width="8.109375" customWidth="1"/>
    <col min="6146" max="6146" width="41" customWidth="1"/>
    <col min="6147" max="6153" width="32.88671875" customWidth="1"/>
    <col min="6401" max="6401" width="8.109375" customWidth="1"/>
    <col min="6402" max="6402" width="41" customWidth="1"/>
    <col min="6403" max="6409" width="32.88671875" customWidth="1"/>
    <col min="6657" max="6657" width="8.109375" customWidth="1"/>
    <col min="6658" max="6658" width="41" customWidth="1"/>
    <col min="6659" max="6665" width="32.88671875" customWidth="1"/>
    <col min="6913" max="6913" width="8.109375" customWidth="1"/>
    <col min="6914" max="6914" width="41" customWidth="1"/>
    <col min="6915" max="6921" width="32.88671875" customWidth="1"/>
    <col min="7169" max="7169" width="8.109375" customWidth="1"/>
    <col min="7170" max="7170" width="41" customWidth="1"/>
    <col min="7171" max="7177" width="32.88671875" customWidth="1"/>
    <col min="7425" max="7425" width="8.109375" customWidth="1"/>
    <col min="7426" max="7426" width="41" customWidth="1"/>
    <col min="7427" max="7433" width="32.88671875" customWidth="1"/>
    <col min="7681" max="7681" width="8.109375" customWidth="1"/>
    <col min="7682" max="7682" width="41" customWidth="1"/>
    <col min="7683" max="7689" width="32.88671875" customWidth="1"/>
    <col min="7937" max="7937" width="8.109375" customWidth="1"/>
    <col min="7938" max="7938" width="41" customWidth="1"/>
    <col min="7939" max="7945" width="32.88671875" customWidth="1"/>
    <col min="8193" max="8193" width="8.109375" customWidth="1"/>
    <col min="8194" max="8194" width="41" customWidth="1"/>
    <col min="8195" max="8201" width="32.88671875" customWidth="1"/>
    <col min="8449" max="8449" width="8.109375" customWidth="1"/>
    <col min="8450" max="8450" width="41" customWidth="1"/>
    <col min="8451" max="8457" width="32.88671875" customWidth="1"/>
    <col min="8705" max="8705" width="8.109375" customWidth="1"/>
    <col min="8706" max="8706" width="41" customWidth="1"/>
    <col min="8707" max="8713" width="32.88671875" customWidth="1"/>
    <col min="8961" max="8961" width="8.109375" customWidth="1"/>
    <col min="8962" max="8962" width="41" customWidth="1"/>
    <col min="8963" max="8969" width="32.88671875" customWidth="1"/>
    <col min="9217" max="9217" width="8.109375" customWidth="1"/>
    <col min="9218" max="9218" width="41" customWidth="1"/>
    <col min="9219" max="9225" width="32.88671875" customWidth="1"/>
    <col min="9473" max="9473" width="8.109375" customWidth="1"/>
    <col min="9474" max="9474" width="41" customWidth="1"/>
    <col min="9475" max="9481" width="32.88671875" customWidth="1"/>
    <col min="9729" max="9729" width="8.109375" customWidth="1"/>
    <col min="9730" max="9730" width="41" customWidth="1"/>
    <col min="9731" max="9737" width="32.88671875" customWidth="1"/>
    <col min="9985" max="9985" width="8.109375" customWidth="1"/>
    <col min="9986" max="9986" width="41" customWidth="1"/>
    <col min="9987" max="9993" width="32.88671875" customWidth="1"/>
    <col min="10241" max="10241" width="8.109375" customWidth="1"/>
    <col min="10242" max="10242" width="41" customWidth="1"/>
    <col min="10243" max="10249" width="32.88671875" customWidth="1"/>
    <col min="10497" max="10497" width="8.109375" customWidth="1"/>
    <col min="10498" max="10498" width="41" customWidth="1"/>
    <col min="10499" max="10505" width="32.88671875" customWidth="1"/>
    <col min="10753" max="10753" width="8.109375" customWidth="1"/>
    <col min="10754" max="10754" width="41" customWidth="1"/>
    <col min="10755" max="10761" width="32.88671875" customWidth="1"/>
    <col min="11009" max="11009" width="8.109375" customWidth="1"/>
    <col min="11010" max="11010" width="41" customWidth="1"/>
    <col min="11011" max="11017" width="32.88671875" customWidth="1"/>
    <col min="11265" max="11265" width="8.109375" customWidth="1"/>
    <col min="11266" max="11266" width="41" customWidth="1"/>
    <col min="11267" max="11273" width="32.88671875" customWidth="1"/>
    <col min="11521" max="11521" width="8.109375" customWidth="1"/>
    <col min="11522" max="11522" width="41" customWidth="1"/>
    <col min="11523" max="11529" width="32.88671875" customWidth="1"/>
    <col min="11777" max="11777" width="8.109375" customWidth="1"/>
    <col min="11778" max="11778" width="41" customWidth="1"/>
    <col min="11779" max="11785" width="32.88671875" customWidth="1"/>
    <col min="12033" max="12033" width="8.109375" customWidth="1"/>
    <col min="12034" max="12034" width="41" customWidth="1"/>
    <col min="12035" max="12041" width="32.88671875" customWidth="1"/>
    <col min="12289" max="12289" width="8.109375" customWidth="1"/>
    <col min="12290" max="12290" width="41" customWidth="1"/>
    <col min="12291" max="12297" width="32.88671875" customWidth="1"/>
    <col min="12545" max="12545" width="8.109375" customWidth="1"/>
    <col min="12546" max="12546" width="41" customWidth="1"/>
    <col min="12547" max="12553" width="32.88671875" customWidth="1"/>
    <col min="12801" max="12801" width="8.109375" customWidth="1"/>
    <col min="12802" max="12802" width="41" customWidth="1"/>
    <col min="12803" max="12809" width="32.88671875" customWidth="1"/>
    <col min="13057" max="13057" width="8.109375" customWidth="1"/>
    <col min="13058" max="13058" width="41" customWidth="1"/>
    <col min="13059" max="13065" width="32.88671875" customWidth="1"/>
    <col min="13313" max="13313" width="8.109375" customWidth="1"/>
    <col min="13314" max="13314" width="41" customWidth="1"/>
    <col min="13315" max="13321" width="32.88671875" customWidth="1"/>
    <col min="13569" max="13569" width="8.109375" customWidth="1"/>
    <col min="13570" max="13570" width="41" customWidth="1"/>
    <col min="13571" max="13577" width="32.88671875" customWidth="1"/>
    <col min="13825" max="13825" width="8.109375" customWidth="1"/>
    <col min="13826" max="13826" width="41" customWidth="1"/>
    <col min="13827" max="13833" width="32.88671875" customWidth="1"/>
    <col min="14081" max="14081" width="8.109375" customWidth="1"/>
    <col min="14082" max="14082" width="41" customWidth="1"/>
    <col min="14083" max="14089" width="32.88671875" customWidth="1"/>
    <col min="14337" max="14337" width="8.109375" customWidth="1"/>
    <col min="14338" max="14338" width="41" customWidth="1"/>
    <col min="14339" max="14345" width="32.88671875" customWidth="1"/>
    <col min="14593" max="14593" width="8.109375" customWidth="1"/>
    <col min="14594" max="14594" width="41" customWidth="1"/>
    <col min="14595" max="14601" width="32.88671875" customWidth="1"/>
    <col min="14849" max="14849" width="8.109375" customWidth="1"/>
    <col min="14850" max="14850" width="41" customWidth="1"/>
    <col min="14851" max="14857" width="32.88671875" customWidth="1"/>
    <col min="15105" max="15105" width="8.109375" customWidth="1"/>
    <col min="15106" max="15106" width="41" customWidth="1"/>
    <col min="15107" max="15113" width="32.88671875" customWidth="1"/>
    <col min="15361" max="15361" width="8.109375" customWidth="1"/>
    <col min="15362" max="15362" width="41" customWidth="1"/>
    <col min="15363" max="15369" width="32.88671875" customWidth="1"/>
    <col min="15617" max="15617" width="8.109375" customWidth="1"/>
    <col min="15618" max="15618" width="41" customWidth="1"/>
    <col min="15619" max="15625" width="32.88671875" customWidth="1"/>
    <col min="15873" max="15873" width="8.109375" customWidth="1"/>
    <col min="15874" max="15874" width="41" customWidth="1"/>
    <col min="15875" max="15881" width="32.88671875" customWidth="1"/>
    <col min="16129" max="16129" width="8.109375" customWidth="1"/>
    <col min="16130" max="16130" width="41" customWidth="1"/>
    <col min="16131" max="16137" width="32.88671875" customWidth="1"/>
  </cols>
  <sheetData>
    <row r="1" spans="1:9" s="9" customFormat="1" x14ac:dyDescent="0.3">
      <c r="A1" s="39" t="s">
        <v>767</v>
      </c>
      <c r="B1" s="39"/>
      <c r="C1" s="39"/>
      <c r="D1" s="39"/>
      <c r="E1" s="39"/>
      <c r="F1" s="39"/>
      <c r="G1" s="39"/>
      <c r="H1" s="39"/>
      <c r="I1" s="39"/>
    </row>
    <row r="2" spans="1:9" x14ac:dyDescent="0.3">
      <c r="A2" s="37" t="s">
        <v>708</v>
      </c>
      <c r="B2" s="38"/>
      <c r="C2" s="38"/>
      <c r="D2" s="38"/>
      <c r="E2" s="38"/>
      <c r="F2" s="38"/>
      <c r="G2" s="38"/>
      <c r="H2" s="38"/>
      <c r="I2" s="38"/>
    </row>
    <row r="3" spans="1:9" ht="6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 ht="15" x14ac:dyDescent="0.3">
      <c r="A4" s="2">
        <v>2</v>
      </c>
      <c r="B4" s="2">
        <v>3</v>
      </c>
      <c r="C4" s="2">
        <v>4</v>
      </c>
      <c r="D4" s="2">
        <v>5</v>
      </c>
      <c r="E4" s="2">
        <v>6</v>
      </c>
      <c r="F4" s="2">
        <v>7</v>
      </c>
      <c r="G4" s="2">
        <v>8</v>
      </c>
      <c r="H4" s="2">
        <v>9</v>
      </c>
      <c r="I4" s="2">
        <v>10</v>
      </c>
    </row>
    <row r="5" spans="1:9" ht="26.4" x14ac:dyDescent="0.3">
      <c r="A5" s="3" t="s">
        <v>31</v>
      </c>
      <c r="B5" s="4" t="s">
        <v>207</v>
      </c>
      <c r="C5" s="5">
        <v>5993054</v>
      </c>
      <c r="D5" s="5">
        <v>11568114</v>
      </c>
      <c r="E5" s="5">
        <v>0</v>
      </c>
      <c r="F5" s="5">
        <v>5993054</v>
      </c>
      <c r="G5" s="5">
        <v>0</v>
      </c>
      <c r="H5" s="5">
        <v>5575060</v>
      </c>
      <c r="I5" s="5">
        <v>5993054</v>
      </c>
    </row>
    <row r="6" spans="1:9" ht="26.4" x14ac:dyDescent="0.3">
      <c r="A6" s="3" t="s">
        <v>33</v>
      </c>
      <c r="B6" s="4" t="s">
        <v>208</v>
      </c>
      <c r="C6" s="5">
        <v>121536535</v>
      </c>
      <c r="D6" s="5">
        <v>120156758</v>
      </c>
      <c r="E6" s="5">
        <v>0</v>
      </c>
      <c r="F6" s="5">
        <v>120156758</v>
      </c>
      <c r="G6" s="5">
        <v>0</v>
      </c>
      <c r="H6" s="5">
        <v>0</v>
      </c>
      <c r="I6" s="5">
        <v>120156758</v>
      </c>
    </row>
    <row r="7" spans="1:9" ht="26.4" x14ac:dyDescent="0.3">
      <c r="A7" s="3" t="s">
        <v>41</v>
      </c>
      <c r="B7" s="4" t="s">
        <v>209</v>
      </c>
      <c r="C7" s="5">
        <v>127529589</v>
      </c>
      <c r="D7" s="5">
        <v>131724872</v>
      </c>
      <c r="E7" s="5">
        <v>0</v>
      </c>
      <c r="F7" s="5">
        <v>126149812</v>
      </c>
      <c r="G7" s="5">
        <v>0</v>
      </c>
      <c r="H7" s="5">
        <v>5575060</v>
      </c>
      <c r="I7" s="5">
        <v>126149812</v>
      </c>
    </row>
    <row r="8" spans="1:9" ht="26.4" x14ac:dyDescent="0.3">
      <c r="A8" s="6" t="s">
        <v>145</v>
      </c>
      <c r="B8" s="7" t="s">
        <v>210</v>
      </c>
      <c r="C8" s="8">
        <v>127529589</v>
      </c>
      <c r="D8" s="8">
        <v>131724872</v>
      </c>
      <c r="E8" s="8">
        <v>0</v>
      </c>
      <c r="F8" s="8">
        <v>126149812</v>
      </c>
      <c r="G8" s="8">
        <v>0</v>
      </c>
      <c r="H8" s="8">
        <v>5575060</v>
      </c>
      <c r="I8" s="8">
        <v>126149812</v>
      </c>
    </row>
  </sheetData>
  <mergeCells count="2">
    <mergeCell ref="A2:I2"/>
    <mergeCell ref="A1:I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3C253-9AA2-4827-BC23-473E882622F5}">
  <sheetPr>
    <tabColor rgb="FF33CCCC"/>
  </sheetPr>
  <dimension ref="A1:G10"/>
  <sheetViews>
    <sheetView workbookViewId="0">
      <selection activeCell="D9" sqref="D9"/>
    </sheetView>
  </sheetViews>
  <sheetFormatPr defaultRowHeight="14.4" x14ac:dyDescent="0.3"/>
  <cols>
    <col min="1" max="1" width="8.109375" customWidth="1"/>
    <col min="2" max="2" width="41" customWidth="1"/>
    <col min="3" max="7" width="32.88671875" customWidth="1"/>
    <col min="257" max="257" width="8.109375" customWidth="1"/>
    <col min="258" max="258" width="41" customWidth="1"/>
    <col min="259" max="263" width="32.88671875" customWidth="1"/>
    <col min="513" max="513" width="8.109375" customWidth="1"/>
    <col min="514" max="514" width="41" customWidth="1"/>
    <col min="515" max="519" width="32.88671875" customWidth="1"/>
    <col min="769" max="769" width="8.109375" customWidth="1"/>
    <col min="770" max="770" width="41" customWidth="1"/>
    <col min="771" max="775" width="32.88671875" customWidth="1"/>
    <col min="1025" max="1025" width="8.109375" customWidth="1"/>
    <col min="1026" max="1026" width="41" customWidth="1"/>
    <col min="1027" max="1031" width="32.88671875" customWidth="1"/>
    <col min="1281" max="1281" width="8.109375" customWidth="1"/>
    <col min="1282" max="1282" width="41" customWidth="1"/>
    <col min="1283" max="1287" width="32.88671875" customWidth="1"/>
    <col min="1537" max="1537" width="8.109375" customWidth="1"/>
    <col min="1538" max="1538" width="41" customWidth="1"/>
    <col min="1539" max="1543" width="32.88671875" customWidth="1"/>
    <col min="1793" max="1793" width="8.109375" customWidth="1"/>
    <col min="1794" max="1794" width="41" customWidth="1"/>
    <col min="1795" max="1799" width="32.88671875" customWidth="1"/>
    <col min="2049" max="2049" width="8.109375" customWidth="1"/>
    <col min="2050" max="2050" width="41" customWidth="1"/>
    <col min="2051" max="2055" width="32.88671875" customWidth="1"/>
    <col min="2305" max="2305" width="8.109375" customWidth="1"/>
    <col min="2306" max="2306" width="41" customWidth="1"/>
    <col min="2307" max="2311" width="32.88671875" customWidth="1"/>
    <col min="2561" max="2561" width="8.109375" customWidth="1"/>
    <col min="2562" max="2562" width="41" customWidth="1"/>
    <col min="2563" max="2567" width="32.88671875" customWidth="1"/>
    <col min="2817" max="2817" width="8.109375" customWidth="1"/>
    <col min="2818" max="2818" width="41" customWidth="1"/>
    <col min="2819" max="2823" width="32.88671875" customWidth="1"/>
    <col min="3073" max="3073" width="8.109375" customWidth="1"/>
    <col min="3074" max="3074" width="41" customWidth="1"/>
    <col min="3075" max="3079" width="32.88671875" customWidth="1"/>
    <col min="3329" max="3329" width="8.109375" customWidth="1"/>
    <col min="3330" max="3330" width="41" customWidth="1"/>
    <col min="3331" max="3335" width="32.88671875" customWidth="1"/>
    <col min="3585" max="3585" width="8.109375" customWidth="1"/>
    <col min="3586" max="3586" width="41" customWidth="1"/>
    <col min="3587" max="3591" width="32.88671875" customWidth="1"/>
    <col min="3841" max="3841" width="8.109375" customWidth="1"/>
    <col min="3842" max="3842" width="41" customWidth="1"/>
    <col min="3843" max="3847" width="32.88671875" customWidth="1"/>
    <col min="4097" max="4097" width="8.109375" customWidth="1"/>
    <col min="4098" max="4098" width="41" customWidth="1"/>
    <col min="4099" max="4103" width="32.88671875" customWidth="1"/>
    <col min="4353" max="4353" width="8.109375" customWidth="1"/>
    <col min="4354" max="4354" width="41" customWidth="1"/>
    <col min="4355" max="4359" width="32.88671875" customWidth="1"/>
    <col min="4609" max="4609" width="8.109375" customWidth="1"/>
    <col min="4610" max="4610" width="41" customWidth="1"/>
    <col min="4611" max="4615" width="32.88671875" customWidth="1"/>
    <col min="4865" max="4865" width="8.109375" customWidth="1"/>
    <col min="4866" max="4866" width="41" customWidth="1"/>
    <col min="4867" max="4871" width="32.88671875" customWidth="1"/>
    <col min="5121" max="5121" width="8.109375" customWidth="1"/>
    <col min="5122" max="5122" width="41" customWidth="1"/>
    <col min="5123" max="5127" width="32.88671875" customWidth="1"/>
    <col min="5377" max="5377" width="8.109375" customWidth="1"/>
    <col min="5378" max="5378" width="41" customWidth="1"/>
    <col min="5379" max="5383" width="32.88671875" customWidth="1"/>
    <col min="5633" max="5633" width="8.109375" customWidth="1"/>
    <col min="5634" max="5634" width="41" customWidth="1"/>
    <col min="5635" max="5639" width="32.88671875" customWidth="1"/>
    <col min="5889" max="5889" width="8.109375" customWidth="1"/>
    <col min="5890" max="5890" width="41" customWidth="1"/>
    <col min="5891" max="5895" width="32.88671875" customWidth="1"/>
    <col min="6145" max="6145" width="8.109375" customWidth="1"/>
    <col min="6146" max="6146" width="41" customWidth="1"/>
    <col min="6147" max="6151" width="32.88671875" customWidth="1"/>
    <col min="6401" max="6401" width="8.109375" customWidth="1"/>
    <col min="6402" max="6402" width="41" customWidth="1"/>
    <col min="6403" max="6407" width="32.88671875" customWidth="1"/>
    <col min="6657" max="6657" width="8.109375" customWidth="1"/>
    <col min="6658" max="6658" width="41" customWidth="1"/>
    <col min="6659" max="6663" width="32.88671875" customWidth="1"/>
    <col min="6913" max="6913" width="8.109375" customWidth="1"/>
    <col min="6914" max="6914" width="41" customWidth="1"/>
    <col min="6915" max="6919" width="32.88671875" customWidth="1"/>
    <col min="7169" max="7169" width="8.109375" customWidth="1"/>
    <col min="7170" max="7170" width="41" customWidth="1"/>
    <col min="7171" max="7175" width="32.88671875" customWidth="1"/>
    <col min="7425" max="7425" width="8.109375" customWidth="1"/>
    <col min="7426" max="7426" width="41" customWidth="1"/>
    <col min="7427" max="7431" width="32.88671875" customWidth="1"/>
    <col min="7681" max="7681" width="8.109375" customWidth="1"/>
    <col min="7682" max="7682" width="41" customWidth="1"/>
    <col min="7683" max="7687" width="32.88671875" customWidth="1"/>
    <col min="7937" max="7937" width="8.109375" customWidth="1"/>
    <col min="7938" max="7938" width="41" customWidth="1"/>
    <col min="7939" max="7943" width="32.88671875" customWidth="1"/>
    <col min="8193" max="8193" width="8.109375" customWidth="1"/>
    <col min="8194" max="8194" width="41" customWidth="1"/>
    <col min="8195" max="8199" width="32.88671875" customWidth="1"/>
    <col min="8449" max="8449" width="8.109375" customWidth="1"/>
    <col min="8450" max="8450" width="41" customWidth="1"/>
    <col min="8451" max="8455" width="32.88671875" customWidth="1"/>
    <col min="8705" max="8705" width="8.109375" customWidth="1"/>
    <col min="8706" max="8706" width="41" customWidth="1"/>
    <col min="8707" max="8711" width="32.88671875" customWidth="1"/>
    <col min="8961" max="8961" width="8.109375" customWidth="1"/>
    <col min="8962" max="8962" width="41" customWidth="1"/>
    <col min="8963" max="8967" width="32.88671875" customWidth="1"/>
    <col min="9217" max="9217" width="8.109375" customWidth="1"/>
    <col min="9218" max="9218" width="41" customWidth="1"/>
    <col min="9219" max="9223" width="32.88671875" customWidth="1"/>
    <col min="9473" max="9473" width="8.109375" customWidth="1"/>
    <col min="9474" max="9474" width="41" customWidth="1"/>
    <col min="9475" max="9479" width="32.88671875" customWidth="1"/>
    <col min="9729" max="9729" width="8.109375" customWidth="1"/>
    <col min="9730" max="9730" width="41" customWidth="1"/>
    <col min="9731" max="9735" width="32.88671875" customWidth="1"/>
    <col min="9985" max="9985" width="8.109375" customWidth="1"/>
    <col min="9986" max="9986" width="41" customWidth="1"/>
    <col min="9987" max="9991" width="32.88671875" customWidth="1"/>
    <col min="10241" max="10241" width="8.109375" customWidth="1"/>
    <col min="10242" max="10242" width="41" customWidth="1"/>
    <col min="10243" max="10247" width="32.88671875" customWidth="1"/>
    <col min="10497" max="10497" width="8.109375" customWidth="1"/>
    <col min="10498" max="10498" width="41" customWidth="1"/>
    <col min="10499" max="10503" width="32.88671875" customWidth="1"/>
    <col min="10753" max="10753" width="8.109375" customWidth="1"/>
    <col min="10754" max="10754" width="41" customWidth="1"/>
    <col min="10755" max="10759" width="32.88671875" customWidth="1"/>
    <col min="11009" max="11009" width="8.109375" customWidth="1"/>
    <col min="11010" max="11010" width="41" customWidth="1"/>
    <col min="11011" max="11015" width="32.88671875" customWidth="1"/>
    <col min="11265" max="11265" width="8.109375" customWidth="1"/>
    <col min="11266" max="11266" width="41" customWidth="1"/>
    <col min="11267" max="11271" width="32.88671875" customWidth="1"/>
    <col min="11521" max="11521" width="8.109375" customWidth="1"/>
    <col min="11522" max="11522" width="41" customWidth="1"/>
    <col min="11523" max="11527" width="32.88671875" customWidth="1"/>
    <col min="11777" max="11777" width="8.109375" customWidth="1"/>
    <col min="11778" max="11778" width="41" customWidth="1"/>
    <col min="11779" max="11783" width="32.88671875" customWidth="1"/>
    <col min="12033" max="12033" width="8.109375" customWidth="1"/>
    <col min="12034" max="12034" width="41" customWidth="1"/>
    <col min="12035" max="12039" width="32.88671875" customWidth="1"/>
    <col min="12289" max="12289" width="8.109375" customWidth="1"/>
    <col min="12290" max="12290" width="41" customWidth="1"/>
    <col min="12291" max="12295" width="32.88671875" customWidth="1"/>
    <col min="12545" max="12545" width="8.109375" customWidth="1"/>
    <col min="12546" max="12546" width="41" customWidth="1"/>
    <col min="12547" max="12551" width="32.88671875" customWidth="1"/>
    <col min="12801" max="12801" width="8.109375" customWidth="1"/>
    <col min="12802" max="12802" width="41" customWidth="1"/>
    <col min="12803" max="12807" width="32.88671875" customWidth="1"/>
    <col min="13057" max="13057" width="8.109375" customWidth="1"/>
    <col min="13058" max="13058" width="41" customWidth="1"/>
    <col min="13059" max="13063" width="32.88671875" customWidth="1"/>
    <col min="13313" max="13313" width="8.109375" customWidth="1"/>
    <col min="13314" max="13314" width="41" customWidth="1"/>
    <col min="13315" max="13319" width="32.88671875" customWidth="1"/>
    <col min="13569" max="13569" width="8.109375" customWidth="1"/>
    <col min="13570" max="13570" width="41" customWidth="1"/>
    <col min="13571" max="13575" width="32.88671875" customWidth="1"/>
    <col min="13825" max="13825" width="8.109375" customWidth="1"/>
    <col min="13826" max="13826" width="41" customWidth="1"/>
    <col min="13827" max="13831" width="32.88671875" customWidth="1"/>
    <col min="14081" max="14081" width="8.109375" customWidth="1"/>
    <col min="14082" max="14082" width="41" customWidth="1"/>
    <col min="14083" max="14087" width="32.88671875" customWidth="1"/>
    <col min="14337" max="14337" width="8.109375" customWidth="1"/>
    <col min="14338" max="14338" width="41" customWidth="1"/>
    <col min="14339" max="14343" width="32.88671875" customWidth="1"/>
    <col min="14593" max="14593" width="8.109375" customWidth="1"/>
    <col min="14594" max="14594" width="41" customWidth="1"/>
    <col min="14595" max="14599" width="32.88671875" customWidth="1"/>
    <col min="14849" max="14849" width="8.109375" customWidth="1"/>
    <col min="14850" max="14850" width="41" customWidth="1"/>
    <col min="14851" max="14855" width="32.88671875" customWidth="1"/>
    <col min="15105" max="15105" width="8.109375" customWidth="1"/>
    <col min="15106" max="15106" width="41" customWidth="1"/>
    <col min="15107" max="15111" width="32.88671875" customWidth="1"/>
    <col min="15361" max="15361" width="8.109375" customWidth="1"/>
    <col min="15362" max="15362" width="41" customWidth="1"/>
    <col min="15363" max="15367" width="32.88671875" customWidth="1"/>
    <col min="15617" max="15617" width="8.109375" customWidth="1"/>
    <col min="15618" max="15618" width="41" customWidth="1"/>
    <col min="15619" max="15623" width="32.88671875" customWidth="1"/>
    <col min="15873" max="15873" width="8.109375" customWidth="1"/>
    <col min="15874" max="15874" width="41" customWidth="1"/>
    <col min="15875" max="15879" width="32.88671875" customWidth="1"/>
    <col min="16129" max="16129" width="8.109375" customWidth="1"/>
    <col min="16130" max="16130" width="41" customWidth="1"/>
    <col min="16131" max="16135" width="32.88671875" customWidth="1"/>
  </cols>
  <sheetData>
    <row r="1" spans="1:7" s="9" customFormat="1" x14ac:dyDescent="0.3">
      <c r="A1" s="39" t="s">
        <v>768</v>
      </c>
      <c r="B1" s="39"/>
      <c r="C1" s="39"/>
      <c r="D1" s="39"/>
      <c r="E1" s="39"/>
      <c r="F1" s="39"/>
      <c r="G1" s="39"/>
    </row>
    <row r="2" spans="1:7" x14ac:dyDescent="0.3">
      <c r="A2" s="37" t="s">
        <v>685</v>
      </c>
      <c r="B2" s="38"/>
      <c r="C2" s="38"/>
      <c r="D2" s="38"/>
      <c r="E2" s="38"/>
      <c r="F2" s="38"/>
      <c r="G2" s="38"/>
    </row>
    <row r="3" spans="1:7" ht="3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211</v>
      </c>
      <c r="F3" s="2" t="s">
        <v>130</v>
      </c>
      <c r="G3" s="2" t="s">
        <v>8</v>
      </c>
    </row>
    <row r="4" spans="1:7" ht="15" x14ac:dyDescent="0.3">
      <c r="A4" s="2">
        <v>2</v>
      </c>
      <c r="B4" s="2">
        <v>3</v>
      </c>
      <c r="C4" s="2">
        <v>4</v>
      </c>
      <c r="D4" s="2">
        <v>5</v>
      </c>
      <c r="E4" s="2">
        <v>6</v>
      </c>
      <c r="F4" s="2">
        <v>7</v>
      </c>
      <c r="G4" s="2">
        <v>8</v>
      </c>
    </row>
    <row r="5" spans="1:7" ht="26.4" x14ac:dyDescent="0.3">
      <c r="A5" s="3" t="s">
        <v>212</v>
      </c>
      <c r="B5" s="4" t="s">
        <v>213</v>
      </c>
      <c r="C5" s="5">
        <v>134407087</v>
      </c>
      <c r="D5" s="5">
        <v>134407087</v>
      </c>
      <c r="E5" s="5">
        <v>134407087</v>
      </c>
      <c r="F5" s="5">
        <v>0</v>
      </c>
      <c r="G5" s="5">
        <v>134407087</v>
      </c>
    </row>
    <row r="6" spans="1:7" x14ac:dyDescent="0.3">
      <c r="A6" s="3" t="s">
        <v>21</v>
      </c>
      <c r="B6" s="4" t="s">
        <v>214</v>
      </c>
      <c r="C6" s="5">
        <v>134407087</v>
      </c>
      <c r="D6" s="5">
        <v>134407087</v>
      </c>
      <c r="E6" s="5">
        <v>134407087</v>
      </c>
      <c r="F6" s="5">
        <v>0</v>
      </c>
      <c r="G6" s="5">
        <v>134407087</v>
      </c>
    </row>
    <row r="7" spans="1:7" x14ac:dyDescent="0.3">
      <c r="A7" s="3" t="s">
        <v>215</v>
      </c>
      <c r="B7" s="4" t="s">
        <v>216</v>
      </c>
      <c r="C7" s="5">
        <v>0</v>
      </c>
      <c r="D7" s="5">
        <v>5575060</v>
      </c>
      <c r="E7" s="5">
        <v>5575060</v>
      </c>
      <c r="F7" s="5">
        <v>0</v>
      </c>
      <c r="G7" s="5">
        <v>5575060</v>
      </c>
    </row>
    <row r="8" spans="1:7" x14ac:dyDescent="0.3">
      <c r="A8" s="3" t="s">
        <v>25</v>
      </c>
      <c r="B8" s="4" t="s">
        <v>217</v>
      </c>
      <c r="C8" s="5">
        <v>121536535</v>
      </c>
      <c r="D8" s="5">
        <v>120156758</v>
      </c>
      <c r="E8" s="5">
        <v>120156758</v>
      </c>
      <c r="F8" s="5">
        <v>0</v>
      </c>
      <c r="G8" s="5">
        <v>120156758</v>
      </c>
    </row>
    <row r="9" spans="1:7" ht="26.4" x14ac:dyDescent="0.3">
      <c r="A9" s="3" t="s">
        <v>37</v>
      </c>
      <c r="B9" s="4" t="s">
        <v>218</v>
      </c>
      <c r="C9" s="5">
        <v>255943622</v>
      </c>
      <c r="D9" s="5">
        <v>260138905</v>
      </c>
      <c r="E9" s="5">
        <v>260138905</v>
      </c>
      <c r="F9" s="5">
        <v>0</v>
      </c>
      <c r="G9" s="5">
        <v>260138905</v>
      </c>
    </row>
    <row r="10" spans="1:7" ht="26.4" x14ac:dyDescent="0.3">
      <c r="A10" s="6" t="s">
        <v>47</v>
      </c>
      <c r="B10" s="7" t="s">
        <v>219</v>
      </c>
      <c r="C10" s="8">
        <v>255943622</v>
      </c>
      <c r="D10" s="8">
        <v>260138905</v>
      </c>
      <c r="E10" s="8">
        <v>260138905</v>
      </c>
      <c r="F10" s="8">
        <v>0</v>
      </c>
      <c r="G10" s="8">
        <v>260138905</v>
      </c>
    </row>
  </sheetData>
  <mergeCells count="2">
    <mergeCell ref="A2:G2"/>
    <mergeCell ref="A1:G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BDC56-EF95-4B48-BF32-14EFF274CA8E}">
  <sheetPr>
    <tabColor rgb="FFCCCCFF"/>
  </sheetPr>
  <dimension ref="A1:G9"/>
  <sheetViews>
    <sheetView workbookViewId="0">
      <selection activeCell="D14" sqref="D14"/>
    </sheetView>
  </sheetViews>
  <sheetFormatPr defaultRowHeight="14.4" x14ac:dyDescent="0.3"/>
  <cols>
    <col min="1" max="1" width="8.109375" customWidth="1"/>
    <col min="2" max="2" width="41" customWidth="1"/>
    <col min="3" max="7" width="32.88671875" customWidth="1"/>
    <col min="257" max="257" width="8.109375" customWidth="1"/>
    <col min="258" max="258" width="41" customWidth="1"/>
    <col min="259" max="263" width="32.88671875" customWidth="1"/>
    <col min="513" max="513" width="8.109375" customWidth="1"/>
    <col min="514" max="514" width="41" customWidth="1"/>
    <col min="515" max="519" width="32.88671875" customWidth="1"/>
    <col min="769" max="769" width="8.109375" customWidth="1"/>
    <col min="770" max="770" width="41" customWidth="1"/>
    <col min="771" max="775" width="32.88671875" customWidth="1"/>
    <col min="1025" max="1025" width="8.109375" customWidth="1"/>
    <col min="1026" max="1026" width="41" customWidth="1"/>
    <col min="1027" max="1031" width="32.88671875" customWidth="1"/>
    <col min="1281" max="1281" width="8.109375" customWidth="1"/>
    <col min="1282" max="1282" width="41" customWidth="1"/>
    <col min="1283" max="1287" width="32.88671875" customWidth="1"/>
    <col min="1537" max="1537" width="8.109375" customWidth="1"/>
    <col min="1538" max="1538" width="41" customWidth="1"/>
    <col min="1539" max="1543" width="32.88671875" customWidth="1"/>
    <col min="1793" max="1793" width="8.109375" customWidth="1"/>
    <col min="1794" max="1794" width="41" customWidth="1"/>
    <col min="1795" max="1799" width="32.88671875" customWidth="1"/>
    <col min="2049" max="2049" width="8.109375" customWidth="1"/>
    <col min="2050" max="2050" width="41" customWidth="1"/>
    <col min="2051" max="2055" width="32.88671875" customWidth="1"/>
    <col min="2305" max="2305" width="8.109375" customWidth="1"/>
    <col min="2306" max="2306" width="41" customWidth="1"/>
    <col min="2307" max="2311" width="32.88671875" customWidth="1"/>
    <col min="2561" max="2561" width="8.109375" customWidth="1"/>
    <col min="2562" max="2562" width="41" customWidth="1"/>
    <col min="2563" max="2567" width="32.88671875" customWidth="1"/>
    <col min="2817" max="2817" width="8.109375" customWidth="1"/>
    <col min="2818" max="2818" width="41" customWidth="1"/>
    <col min="2819" max="2823" width="32.88671875" customWidth="1"/>
    <col min="3073" max="3073" width="8.109375" customWidth="1"/>
    <col min="3074" max="3074" width="41" customWidth="1"/>
    <col min="3075" max="3079" width="32.88671875" customWidth="1"/>
    <col min="3329" max="3329" width="8.109375" customWidth="1"/>
    <col min="3330" max="3330" width="41" customWidth="1"/>
    <col min="3331" max="3335" width="32.88671875" customWidth="1"/>
    <col min="3585" max="3585" width="8.109375" customWidth="1"/>
    <col min="3586" max="3586" width="41" customWidth="1"/>
    <col min="3587" max="3591" width="32.88671875" customWidth="1"/>
    <col min="3841" max="3841" width="8.109375" customWidth="1"/>
    <col min="3842" max="3842" width="41" customWidth="1"/>
    <col min="3843" max="3847" width="32.88671875" customWidth="1"/>
    <col min="4097" max="4097" width="8.109375" customWidth="1"/>
    <col min="4098" max="4098" width="41" customWidth="1"/>
    <col min="4099" max="4103" width="32.88671875" customWidth="1"/>
    <col min="4353" max="4353" width="8.109375" customWidth="1"/>
    <col min="4354" max="4354" width="41" customWidth="1"/>
    <col min="4355" max="4359" width="32.88671875" customWidth="1"/>
    <col min="4609" max="4609" width="8.109375" customWidth="1"/>
    <col min="4610" max="4610" width="41" customWidth="1"/>
    <col min="4611" max="4615" width="32.88671875" customWidth="1"/>
    <col min="4865" max="4865" width="8.109375" customWidth="1"/>
    <col min="4866" max="4866" width="41" customWidth="1"/>
    <col min="4867" max="4871" width="32.88671875" customWidth="1"/>
    <col min="5121" max="5121" width="8.109375" customWidth="1"/>
    <col min="5122" max="5122" width="41" customWidth="1"/>
    <col min="5123" max="5127" width="32.88671875" customWidth="1"/>
    <col min="5377" max="5377" width="8.109375" customWidth="1"/>
    <col min="5378" max="5378" width="41" customWidth="1"/>
    <col min="5379" max="5383" width="32.88671875" customWidth="1"/>
    <col min="5633" max="5633" width="8.109375" customWidth="1"/>
    <col min="5634" max="5634" width="41" customWidth="1"/>
    <col min="5635" max="5639" width="32.88671875" customWidth="1"/>
    <col min="5889" max="5889" width="8.109375" customWidth="1"/>
    <col min="5890" max="5890" width="41" customWidth="1"/>
    <col min="5891" max="5895" width="32.88671875" customWidth="1"/>
    <col min="6145" max="6145" width="8.109375" customWidth="1"/>
    <col min="6146" max="6146" width="41" customWidth="1"/>
    <col min="6147" max="6151" width="32.88671875" customWidth="1"/>
    <col min="6401" max="6401" width="8.109375" customWidth="1"/>
    <col min="6402" max="6402" width="41" customWidth="1"/>
    <col min="6403" max="6407" width="32.88671875" customWidth="1"/>
    <col min="6657" max="6657" width="8.109375" customWidth="1"/>
    <col min="6658" max="6658" width="41" customWidth="1"/>
    <col min="6659" max="6663" width="32.88671875" customWidth="1"/>
    <col min="6913" max="6913" width="8.109375" customWidth="1"/>
    <col min="6914" max="6914" width="41" customWidth="1"/>
    <col min="6915" max="6919" width="32.88671875" customWidth="1"/>
    <col min="7169" max="7169" width="8.109375" customWidth="1"/>
    <col min="7170" max="7170" width="41" customWidth="1"/>
    <col min="7171" max="7175" width="32.88671875" customWidth="1"/>
    <col min="7425" max="7425" width="8.109375" customWidth="1"/>
    <col min="7426" max="7426" width="41" customWidth="1"/>
    <col min="7427" max="7431" width="32.88671875" customWidth="1"/>
    <col min="7681" max="7681" width="8.109375" customWidth="1"/>
    <col min="7682" max="7682" width="41" customWidth="1"/>
    <col min="7683" max="7687" width="32.88671875" customWidth="1"/>
    <col min="7937" max="7937" width="8.109375" customWidth="1"/>
    <col min="7938" max="7938" width="41" customWidth="1"/>
    <col min="7939" max="7943" width="32.88671875" customWidth="1"/>
    <col min="8193" max="8193" width="8.109375" customWidth="1"/>
    <col min="8194" max="8194" width="41" customWidth="1"/>
    <col min="8195" max="8199" width="32.88671875" customWidth="1"/>
    <col min="8449" max="8449" width="8.109375" customWidth="1"/>
    <col min="8450" max="8450" width="41" customWidth="1"/>
    <col min="8451" max="8455" width="32.88671875" customWidth="1"/>
    <col min="8705" max="8705" width="8.109375" customWidth="1"/>
    <col min="8706" max="8706" width="41" customWidth="1"/>
    <col min="8707" max="8711" width="32.88671875" customWidth="1"/>
    <col min="8961" max="8961" width="8.109375" customWidth="1"/>
    <col min="8962" max="8962" width="41" customWidth="1"/>
    <col min="8963" max="8967" width="32.88671875" customWidth="1"/>
    <col min="9217" max="9217" width="8.109375" customWidth="1"/>
    <col min="9218" max="9218" width="41" customWidth="1"/>
    <col min="9219" max="9223" width="32.88671875" customWidth="1"/>
    <col min="9473" max="9473" width="8.109375" customWidth="1"/>
    <col min="9474" max="9474" width="41" customWidth="1"/>
    <col min="9475" max="9479" width="32.88671875" customWidth="1"/>
    <col min="9729" max="9729" width="8.109375" customWidth="1"/>
    <col min="9730" max="9730" width="41" customWidth="1"/>
    <col min="9731" max="9735" width="32.88671875" customWidth="1"/>
    <col min="9985" max="9985" width="8.109375" customWidth="1"/>
    <col min="9986" max="9986" width="41" customWidth="1"/>
    <col min="9987" max="9991" width="32.88671875" customWidth="1"/>
    <col min="10241" max="10241" width="8.109375" customWidth="1"/>
    <col min="10242" max="10242" width="41" customWidth="1"/>
    <col min="10243" max="10247" width="32.88671875" customWidth="1"/>
    <col min="10497" max="10497" width="8.109375" customWidth="1"/>
    <col min="10498" max="10498" width="41" customWidth="1"/>
    <col min="10499" max="10503" width="32.88671875" customWidth="1"/>
    <col min="10753" max="10753" width="8.109375" customWidth="1"/>
    <col min="10754" max="10754" width="41" customWidth="1"/>
    <col min="10755" max="10759" width="32.88671875" customWidth="1"/>
    <col min="11009" max="11009" width="8.109375" customWidth="1"/>
    <col min="11010" max="11010" width="41" customWidth="1"/>
    <col min="11011" max="11015" width="32.88671875" customWidth="1"/>
    <col min="11265" max="11265" width="8.109375" customWidth="1"/>
    <col min="11266" max="11266" width="41" customWidth="1"/>
    <col min="11267" max="11271" width="32.88671875" customWidth="1"/>
    <col min="11521" max="11521" width="8.109375" customWidth="1"/>
    <col min="11522" max="11522" width="41" customWidth="1"/>
    <col min="11523" max="11527" width="32.88671875" customWidth="1"/>
    <col min="11777" max="11777" width="8.109375" customWidth="1"/>
    <col min="11778" max="11778" width="41" customWidth="1"/>
    <col min="11779" max="11783" width="32.88671875" customWidth="1"/>
    <col min="12033" max="12033" width="8.109375" customWidth="1"/>
    <col min="12034" max="12034" width="41" customWidth="1"/>
    <col min="12035" max="12039" width="32.88671875" customWidth="1"/>
    <col min="12289" max="12289" width="8.109375" customWidth="1"/>
    <col min="12290" max="12290" width="41" customWidth="1"/>
    <col min="12291" max="12295" width="32.88671875" customWidth="1"/>
    <col min="12545" max="12545" width="8.109375" customWidth="1"/>
    <col min="12546" max="12546" width="41" customWidth="1"/>
    <col min="12547" max="12551" width="32.88671875" customWidth="1"/>
    <col min="12801" max="12801" width="8.109375" customWidth="1"/>
    <col min="12802" max="12802" width="41" customWidth="1"/>
    <col min="12803" max="12807" width="32.88671875" customWidth="1"/>
    <col min="13057" max="13057" width="8.109375" customWidth="1"/>
    <col min="13058" max="13058" width="41" customWidth="1"/>
    <col min="13059" max="13063" width="32.88671875" customWidth="1"/>
    <col min="13313" max="13313" width="8.109375" customWidth="1"/>
    <col min="13314" max="13314" width="41" customWidth="1"/>
    <col min="13315" max="13319" width="32.88671875" customWidth="1"/>
    <col min="13569" max="13569" width="8.109375" customWidth="1"/>
    <col min="13570" max="13570" width="41" customWidth="1"/>
    <col min="13571" max="13575" width="32.88671875" customWidth="1"/>
    <col min="13825" max="13825" width="8.109375" customWidth="1"/>
    <col min="13826" max="13826" width="41" customWidth="1"/>
    <col min="13827" max="13831" width="32.88671875" customWidth="1"/>
    <col min="14081" max="14081" width="8.109375" customWidth="1"/>
    <col min="14082" max="14082" width="41" customWidth="1"/>
    <col min="14083" max="14087" width="32.88671875" customWidth="1"/>
    <col min="14337" max="14337" width="8.109375" customWidth="1"/>
    <col min="14338" max="14338" width="41" customWidth="1"/>
    <col min="14339" max="14343" width="32.88671875" customWidth="1"/>
    <col min="14593" max="14593" width="8.109375" customWidth="1"/>
    <col min="14594" max="14594" width="41" customWidth="1"/>
    <col min="14595" max="14599" width="32.88671875" customWidth="1"/>
    <col min="14849" max="14849" width="8.109375" customWidth="1"/>
    <col min="14850" max="14850" width="41" customWidth="1"/>
    <col min="14851" max="14855" width="32.88671875" customWidth="1"/>
    <col min="15105" max="15105" width="8.109375" customWidth="1"/>
    <col min="15106" max="15106" width="41" customWidth="1"/>
    <col min="15107" max="15111" width="32.88671875" customWidth="1"/>
    <col min="15361" max="15361" width="8.109375" customWidth="1"/>
    <col min="15362" max="15362" width="41" customWidth="1"/>
    <col min="15363" max="15367" width="32.88671875" customWidth="1"/>
    <col min="15617" max="15617" width="8.109375" customWidth="1"/>
    <col min="15618" max="15618" width="41" customWidth="1"/>
    <col min="15619" max="15623" width="32.88671875" customWidth="1"/>
    <col min="15873" max="15873" width="8.109375" customWidth="1"/>
    <col min="15874" max="15874" width="41" customWidth="1"/>
    <col min="15875" max="15879" width="32.88671875" customWidth="1"/>
    <col min="16129" max="16129" width="8.109375" customWidth="1"/>
    <col min="16130" max="16130" width="41" customWidth="1"/>
    <col min="16131" max="16135" width="32.88671875" customWidth="1"/>
  </cols>
  <sheetData>
    <row r="1" spans="1:7" s="9" customFormat="1" x14ac:dyDescent="0.3">
      <c r="A1" s="39" t="s">
        <v>769</v>
      </c>
      <c r="B1" s="39"/>
      <c r="C1" s="39"/>
      <c r="D1" s="39"/>
      <c r="E1" s="39"/>
      <c r="F1" s="39"/>
      <c r="G1" s="39"/>
    </row>
    <row r="2" spans="1:7" x14ac:dyDescent="0.3">
      <c r="A2" s="37" t="s">
        <v>709</v>
      </c>
      <c r="B2" s="38"/>
      <c r="C2" s="38"/>
      <c r="D2" s="38"/>
      <c r="E2" s="38"/>
      <c r="F2" s="38"/>
      <c r="G2" s="38"/>
    </row>
    <row r="3" spans="1:7" ht="3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211</v>
      </c>
      <c r="F3" s="2" t="s">
        <v>130</v>
      </c>
      <c r="G3" s="2" t="s">
        <v>8</v>
      </c>
    </row>
    <row r="4" spans="1:7" ht="15" x14ac:dyDescent="0.3">
      <c r="A4" s="2">
        <v>2</v>
      </c>
      <c r="B4" s="2">
        <v>3</v>
      </c>
      <c r="C4" s="2">
        <v>4</v>
      </c>
      <c r="D4" s="2">
        <v>5</v>
      </c>
      <c r="E4" s="2">
        <v>6</v>
      </c>
      <c r="F4" s="2">
        <v>7</v>
      </c>
      <c r="G4" s="2">
        <v>8</v>
      </c>
    </row>
    <row r="5" spans="1:7" ht="26.4" x14ac:dyDescent="0.3">
      <c r="A5" s="3" t="s">
        <v>212</v>
      </c>
      <c r="B5" s="4" t="s">
        <v>213</v>
      </c>
      <c r="C5" s="5">
        <v>115604729</v>
      </c>
      <c r="D5" s="5">
        <v>115604729</v>
      </c>
      <c r="E5" s="5">
        <v>115604729</v>
      </c>
      <c r="F5" s="5">
        <v>0</v>
      </c>
      <c r="G5" s="5">
        <v>115604729</v>
      </c>
    </row>
    <row r="6" spans="1:7" x14ac:dyDescent="0.3">
      <c r="A6" s="3" t="s">
        <v>21</v>
      </c>
      <c r="B6" s="4" t="s">
        <v>214</v>
      </c>
      <c r="C6" s="5">
        <v>115604729</v>
      </c>
      <c r="D6" s="5">
        <v>115604729</v>
      </c>
      <c r="E6" s="5">
        <v>115604729</v>
      </c>
      <c r="F6" s="5">
        <v>0</v>
      </c>
      <c r="G6" s="5">
        <v>115604729</v>
      </c>
    </row>
    <row r="7" spans="1:7" x14ac:dyDescent="0.3">
      <c r="A7" s="3" t="s">
        <v>215</v>
      </c>
      <c r="B7" s="4" t="s">
        <v>216</v>
      </c>
      <c r="C7" s="5">
        <v>0</v>
      </c>
      <c r="D7" s="5">
        <v>5575060</v>
      </c>
      <c r="E7" s="5">
        <v>5575060</v>
      </c>
      <c r="F7" s="5">
        <v>0</v>
      </c>
      <c r="G7" s="5">
        <v>5575060</v>
      </c>
    </row>
    <row r="8" spans="1:7" ht="26.4" x14ac:dyDescent="0.3">
      <c r="A8" s="3" t="s">
        <v>37</v>
      </c>
      <c r="B8" s="4" t="s">
        <v>218</v>
      </c>
      <c r="C8" s="5">
        <v>115604729</v>
      </c>
      <c r="D8" s="5">
        <v>121179789</v>
      </c>
      <c r="E8" s="5">
        <v>121179789</v>
      </c>
      <c r="F8" s="5">
        <v>0</v>
      </c>
      <c r="G8" s="5">
        <v>121179789</v>
      </c>
    </row>
    <row r="9" spans="1:7" ht="26.4" x14ac:dyDescent="0.3">
      <c r="A9" s="6" t="s">
        <v>47</v>
      </c>
      <c r="B9" s="7" t="s">
        <v>219</v>
      </c>
      <c r="C9" s="8">
        <v>115604729</v>
      </c>
      <c r="D9" s="8">
        <v>121179789</v>
      </c>
      <c r="E9" s="8">
        <v>121179789</v>
      </c>
      <c r="F9" s="8">
        <v>0</v>
      </c>
      <c r="G9" s="8">
        <v>121179789</v>
      </c>
    </row>
  </sheetData>
  <mergeCells count="2">
    <mergeCell ref="A2:G2"/>
    <mergeCell ref="A1:G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D1519-1A44-4621-9B19-B48C26962502}">
  <sheetPr>
    <tabColor rgb="FF00FF00"/>
  </sheetPr>
  <dimension ref="A1:G9"/>
  <sheetViews>
    <sheetView workbookViewId="0">
      <selection activeCell="F10" sqref="F10"/>
    </sheetView>
  </sheetViews>
  <sheetFormatPr defaultRowHeight="14.4" x14ac:dyDescent="0.3"/>
  <cols>
    <col min="1" max="1" width="8.109375" customWidth="1"/>
    <col min="2" max="2" width="41" customWidth="1"/>
    <col min="3" max="7" width="32.88671875" customWidth="1"/>
    <col min="257" max="257" width="8.109375" customWidth="1"/>
    <col min="258" max="258" width="41" customWidth="1"/>
    <col min="259" max="263" width="32.88671875" customWidth="1"/>
    <col min="513" max="513" width="8.109375" customWidth="1"/>
    <col min="514" max="514" width="41" customWidth="1"/>
    <col min="515" max="519" width="32.88671875" customWidth="1"/>
    <col min="769" max="769" width="8.109375" customWidth="1"/>
    <col min="770" max="770" width="41" customWidth="1"/>
    <col min="771" max="775" width="32.88671875" customWidth="1"/>
    <col min="1025" max="1025" width="8.109375" customWidth="1"/>
    <col min="1026" max="1026" width="41" customWidth="1"/>
    <col min="1027" max="1031" width="32.88671875" customWidth="1"/>
    <col min="1281" max="1281" width="8.109375" customWidth="1"/>
    <col min="1282" max="1282" width="41" customWidth="1"/>
    <col min="1283" max="1287" width="32.88671875" customWidth="1"/>
    <col min="1537" max="1537" width="8.109375" customWidth="1"/>
    <col min="1538" max="1538" width="41" customWidth="1"/>
    <col min="1539" max="1543" width="32.88671875" customWidth="1"/>
    <col min="1793" max="1793" width="8.109375" customWidth="1"/>
    <col min="1794" max="1794" width="41" customWidth="1"/>
    <col min="1795" max="1799" width="32.88671875" customWidth="1"/>
    <col min="2049" max="2049" width="8.109375" customWidth="1"/>
    <col min="2050" max="2050" width="41" customWidth="1"/>
    <col min="2051" max="2055" width="32.88671875" customWidth="1"/>
    <col min="2305" max="2305" width="8.109375" customWidth="1"/>
    <col min="2306" max="2306" width="41" customWidth="1"/>
    <col min="2307" max="2311" width="32.88671875" customWidth="1"/>
    <col min="2561" max="2561" width="8.109375" customWidth="1"/>
    <col min="2562" max="2562" width="41" customWidth="1"/>
    <col min="2563" max="2567" width="32.88671875" customWidth="1"/>
    <col min="2817" max="2817" width="8.109375" customWidth="1"/>
    <col min="2818" max="2818" width="41" customWidth="1"/>
    <col min="2819" max="2823" width="32.88671875" customWidth="1"/>
    <col min="3073" max="3073" width="8.109375" customWidth="1"/>
    <col min="3074" max="3074" width="41" customWidth="1"/>
    <col min="3075" max="3079" width="32.88671875" customWidth="1"/>
    <col min="3329" max="3329" width="8.109375" customWidth="1"/>
    <col min="3330" max="3330" width="41" customWidth="1"/>
    <col min="3331" max="3335" width="32.88671875" customWidth="1"/>
    <col min="3585" max="3585" width="8.109375" customWidth="1"/>
    <col min="3586" max="3586" width="41" customWidth="1"/>
    <col min="3587" max="3591" width="32.88671875" customWidth="1"/>
    <col min="3841" max="3841" width="8.109375" customWidth="1"/>
    <col min="3842" max="3842" width="41" customWidth="1"/>
    <col min="3843" max="3847" width="32.88671875" customWidth="1"/>
    <col min="4097" max="4097" width="8.109375" customWidth="1"/>
    <col min="4098" max="4098" width="41" customWidth="1"/>
    <col min="4099" max="4103" width="32.88671875" customWidth="1"/>
    <col min="4353" max="4353" width="8.109375" customWidth="1"/>
    <col min="4354" max="4354" width="41" customWidth="1"/>
    <col min="4355" max="4359" width="32.88671875" customWidth="1"/>
    <col min="4609" max="4609" width="8.109375" customWidth="1"/>
    <col min="4610" max="4610" width="41" customWidth="1"/>
    <col min="4611" max="4615" width="32.88671875" customWidth="1"/>
    <col min="4865" max="4865" width="8.109375" customWidth="1"/>
    <col min="4866" max="4866" width="41" customWidth="1"/>
    <col min="4867" max="4871" width="32.88671875" customWidth="1"/>
    <col min="5121" max="5121" width="8.109375" customWidth="1"/>
    <col min="5122" max="5122" width="41" customWidth="1"/>
    <col min="5123" max="5127" width="32.88671875" customWidth="1"/>
    <col min="5377" max="5377" width="8.109375" customWidth="1"/>
    <col min="5378" max="5378" width="41" customWidth="1"/>
    <col min="5379" max="5383" width="32.88671875" customWidth="1"/>
    <col min="5633" max="5633" width="8.109375" customWidth="1"/>
    <col min="5634" max="5634" width="41" customWidth="1"/>
    <col min="5635" max="5639" width="32.88671875" customWidth="1"/>
    <col min="5889" max="5889" width="8.109375" customWidth="1"/>
    <col min="5890" max="5890" width="41" customWidth="1"/>
    <col min="5891" max="5895" width="32.88671875" customWidth="1"/>
    <col min="6145" max="6145" width="8.109375" customWidth="1"/>
    <col min="6146" max="6146" width="41" customWidth="1"/>
    <col min="6147" max="6151" width="32.88671875" customWidth="1"/>
    <col min="6401" max="6401" width="8.109375" customWidth="1"/>
    <col min="6402" max="6402" width="41" customWidth="1"/>
    <col min="6403" max="6407" width="32.88671875" customWidth="1"/>
    <col min="6657" max="6657" width="8.109375" customWidth="1"/>
    <col min="6658" max="6658" width="41" customWidth="1"/>
    <col min="6659" max="6663" width="32.88671875" customWidth="1"/>
    <col min="6913" max="6913" width="8.109375" customWidth="1"/>
    <col min="6914" max="6914" width="41" customWidth="1"/>
    <col min="6915" max="6919" width="32.88671875" customWidth="1"/>
    <col min="7169" max="7169" width="8.109375" customWidth="1"/>
    <col min="7170" max="7170" width="41" customWidth="1"/>
    <col min="7171" max="7175" width="32.88671875" customWidth="1"/>
    <col min="7425" max="7425" width="8.109375" customWidth="1"/>
    <col min="7426" max="7426" width="41" customWidth="1"/>
    <col min="7427" max="7431" width="32.88671875" customWidth="1"/>
    <col min="7681" max="7681" width="8.109375" customWidth="1"/>
    <col min="7682" max="7682" width="41" customWidth="1"/>
    <col min="7683" max="7687" width="32.88671875" customWidth="1"/>
    <col min="7937" max="7937" width="8.109375" customWidth="1"/>
    <col min="7938" max="7938" width="41" customWidth="1"/>
    <col min="7939" max="7943" width="32.88671875" customWidth="1"/>
    <col min="8193" max="8193" width="8.109375" customWidth="1"/>
    <col min="8194" max="8194" width="41" customWidth="1"/>
    <col min="8195" max="8199" width="32.88671875" customWidth="1"/>
    <col min="8449" max="8449" width="8.109375" customWidth="1"/>
    <col min="8450" max="8450" width="41" customWidth="1"/>
    <col min="8451" max="8455" width="32.88671875" customWidth="1"/>
    <col min="8705" max="8705" width="8.109375" customWidth="1"/>
    <col min="8706" max="8706" width="41" customWidth="1"/>
    <col min="8707" max="8711" width="32.88671875" customWidth="1"/>
    <col min="8961" max="8961" width="8.109375" customWidth="1"/>
    <col min="8962" max="8962" width="41" customWidth="1"/>
    <col min="8963" max="8967" width="32.88671875" customWidth="1"/>
    <col min="9217" max="9217" width="8.109375" customWidth="1"/>
    <col min="9218" max="9218" width="41" customWidth="1"/>
    <col min="9219" max="9223" width="32.88671875" customWidth="1"/>
    <col min="9473" max="9473" width="8.109375" customWidth="1"/>
    <col min="9474" max="9474" width="41" customWidth="1"/>
    <col min="9475" max="9479" width="32.88671875" customWidth="1"/>
    <col min="9729" max="9729" width="8.109375" customWidth="1"/>
    <col min="9730" max="9730" width="41" customWidth="1"/>
    <col min="9731" max="9735" width="32.88671875" customWidth="1"/>
    <col min="9985" max="9985" width="8.109375" customWidth="1"/>
    <col min="9986" max="9986" width="41" customWidth="1"/>
    <col min="9987" max="9991" width="32.88671875" customWidth="1"/>
    <col min="10241" max="10241" width="8.109375" customWidth="1"/>
    <col min="10242" max="10242" width="41" customWidth="1"/>
    <col min="10243" max="10247" width="32.88671875" customWidth="1"/>
    <col min="10497" max="10497" width="8.109375" customWidth="1"/>
    <col min="10498" max="10498" width="41" customWidth="1"/>
    <col min="10499" max="10503" width="32.88671875" customWidth="1"/>
    <col min="10753" max="10753" width="8.109375" customWidth="1"/>
    <col min="10754" max="10754" width="41" customWidth="1"/>
    <col min="10755" max="10759" width="32.88671875" customWidth="1"/>
    <col min="11009" max="11009" width="8.109375" customWidth="1"/>
    <col min="11010" max="11010" width="41" customWidth="1"/>
    <col min="11011" max="11015" width="32.88671875" customWidth="1"/>
    <col min="11265" max="11265" width="8.109375" customWidth="1"/>
    <col min="11266" max="11266" width="41" customWidth="1"/>
    <col min="11267" max="11271" width="32.88671875" customWidth="1"/>
    <col min="11521" max="11521" width="8.109375" customWidth="1"/>
    <col min="11522" max="11522" width="41" customWidth="1"/>
    <col min="11523" max="11527" width="32.88671875" customWidth="1"/>
    <col min="11777" max="11777" width="8.109375" customWidth="1"/>
    <col min="11778" max="11778" width="41" customWidth="1"/>
    <col min="11779" max="11783" width="32.88671875" customWidth="1"/>
    <col min="12033" max="12033" width="8.109375" customWidth="1"/>
    <col min="12034" max="12034" width="41" customWidth="1"/>
    <col min="12035" max="12039" width="32.88671875" customWidth="1"/>
    <col min="12289" max="12289" width="8.109375" customWidth="1"/>
    <col min="12290" max="12290" width="41" customWidth="1"/>
    <col min="12291" max="12295" width="32.88671875" customWidth="1"/>
    <col min="12545" max="12545" width="8.109375" customWidth="1"/>
    <col min="12546" max="12546" width="41" customWidth="1"/>
    <col min="12547" max="12551" width="32.88671875" customWidth="1"/>
    <col min="12801" max="12801" width="8.109375" customWidth="1"/>
    <col min="12802" max="12802" width="41" customWidth="1"/>
    <col min="12803" max="12807" width="32.88671875" customWidth="1"/>
    <col min="13057" max="13057" width="8.109375" customWidth="1"/>
    <col min="13058" max="13058" width="41" customWidth="1"/>
    <col min="13059" max="13063" width="32.88671875" customWidth="1"/>
    <col min="13313" max="13313" width="8.109375" customWidth="1"/>
    <col min="13314" max="13314" width="41" customWidth="1"/>
    <col min="13315" max="13319" width="32.88671875" customWidth="1"/>
    <col min="13569" max="13569" width="8.109375" customWidth="1"/>
    <col min="13570" max="13570" width="41" customWidth="1"/>
    <col min="13571" max="13575" width="32.88671875" customWidth="1"/>
    <col min="13825" max="13825" width="8.109375" customWidth="1"/>
    <col min="13826" max="13826" width="41" customWidth="1"/>
    <col min="13827" max="13831" width="32.88671875" customWidth="1"/>
    <col min="14081" max="14081" width="8.109375" customWidth="1"/>
    <col min="14082" max="14082" width="41" customWidth="1"/>
    <col min="14083" max="14087" width="32.88671875" customWidth="1"/>
    <col min="14337" max="14337" width="8.109375" customWidth="1"/>
    <col min="14338" max="14338" width="41" customWidth="1"/>
    <col min="14339" max="14343" width="32.88671875" customWidth="1"/>
    <col min="14593" max="14593" width="8.109375" customWidth="1"/>
    <col min="14594" max="14594" width="41" customWidth="1"/>
    <col min="14595" max="14599" width="32.88671875" customWidth="1"/>
    <col min="14849" max="14849" width="8.109375" customWidth="1"/>
    <col min="14850" max="14850" width="41" customWidth="1"/>
    <col min="14851" max="14855" width="32.88671875" customWidth="1"/>
    <col min="15105" max="15105" width="8.109375" customWidth="1"/>
    <col min="15106" max="15106" width="41" customWidth="1"/>
    <col min="15107" max="15111" width="32.88671875" customWidth="1"/>
    <col min="15361" max="15361" width="8.109375" customWidth="1"/>
    <col min="15362" max="15362" width="41" customWidth="1"/>
    <col min="15363" max="15367" width="32.88671875" customWidth="1"/>
    <col min="15617" max="15617" width="8.109375" customWidth="1"/>
    <col min="15618" max="15618" width="41" customWidth="1"/>
    <col min="15619" max="15623" width="32.88671875" customWidth="1"/>
    <col min="15873" max="15873" width="8.109375" customWidth="1"/>
    <col min="15874" max="15874" width="41" customWidth="1"/>
    <col min="15875" max="15879" width="32.88671875" customWidth="1"/>
    <col min="16129" max="16129" width="8.109375" customWidth="1"/>
    <col min="16130" max="16130" width="41" customWidth="1"/>
    <col min="16131" max="16135" width="32.88671875" customWidth="1"/>
  </cols>
  <sheetData>
    <row r="1" spans="1:7" s="9" customFormat="1" x14ac:dyDescent="0.3">
      <c r="A1" s="39" t="s">
        <v>770</v>
      </c>
      <c r="B1" s="39"/>
      <c r="C1" s="39"/>
      <c r="D1" s="39"/>
      <c r="E1" s="39"/>
      <c r="F1" s="39"/>
      <c r="G1" s="39"/>
    </row>
    <row r="2" spans="1:7" x14ac:dyDescent="0.3">
      <c r="A2" s="37" t="s">
        <v>732</v>
      </c>
      <c r="B2" s="38"/>
      <c r="C2" s="38"/>
      <c r="D2" s="38"/>
      <c r="E2" s="38"/>
      <c r="F2" s="38"/>
      <c r="G2" s="38"/>
    </row>
    <row r="3" spans="1:7" ht="3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211</v>
      </c>
      <c r="F3" s="2" t="s">
        <v>130</v>
      </c>
      <c r="G3" s="2" t="s">
        <v>8</v>
      </c>
    </row>
    <row r="4" spans="1:7" ht="15" x14ac:dyDescent="0.3">
      <c r="A4" s="2">
        <v>2</v>
      </c>
      <c r="B4" s="2">
        <v>3</v>
      </c>
      <c r="C4" s="2">
        <v>4</v>
      </c>
      <c r="D4" s="2">
        <v>5</v>
      </c>
      <c r="E4" s="2">
        <v>6</v>
      </c>
      <c r="F4" s="2">
        <v>7</v>
      </c>
      <c r="G4" s="2">
        <v>8</v>
      </c>
    </row>
    <row r="5" spans="1:7" ht="26.4" x14ac:dyDescent="0.3">
      <c r="A5" s="3" t="s">
        <v>212</v>
      </c>
      <c r="B5" s="4" t="s">
        <v>213</v>
      </c>
      <c r="C5" s="5">
        <v>553128</v>
      </c>
      <c r="D5" s="5">
        <v>553128</v>
      </c>
      <c r="E5" s="5">
        <v>553128</v>
      </c>
      <c r="F5" s="5">
        <v>0</v>
      </c>
      <c r="G5" s="5">
        <v>553128</v>
      </c>
    </row>
    <row r="6" spans="1:7" x14ac:dyDescent="0.3">
      <c r="A6" s="3" t="s">
        <v>21</v>
      </c>
      <c r="B6" s="4" t="s">
        <v>214</v>
      </c>
      <c r="C6" s="5">
        <v>553128</v>
      </c>
      <c r="D6" s="5">
        <v>553128</v>
      </c>
      <c r="E6" s="5">
        <v>553128</v>
      </c>
      <c r="F6" s="5">
        <v>0</v>
      </c>
      <c r="G6" s="5">
        <v>553128</v>
      </c>
    </row>
    <row r="7" spans="1:7" x14ac:dyDescent="0.3">
      <c r="A7" s="3" t="s">
        <v>25</v>
      </c>
      <c r="B7" s="4" t="s">
        <v>217</v>
      </c>
      <c r="C7" s="5">
        <v>32281432</v>
      </c>
      <c r="D7" s="5">
        <v>30901655</v>
      </c>
      <c r="E7" s="5">
        <v>30901655</v>
      </c>
      <c r="F7" s="5">
        <v>0</v>
      </c>
      <c r="G7" s="5">
        <v>30901655</v>
      </c>
    </row>
    <row r="8" spans="1:7" ht="26.4" x14ac:dyDescent="0.3">
      <c r="A8" s="3" t="s">
        <v>37</v>
      </c>
      <c r="B8" s="4" t="s">
        <v>218</v>
      </c>
      <c r="C8" s="5">
        <v>32834560</v>
      </c>
      <c r="D8" s="5">
        <v>31454783</v>
      </c>
      <c r="E8" s="5">
        <v>31454783</v>
      </c>
      <c r="F8" s="5">
        <v>0</v>
      </c>
      <c r="G8" s="5">
        <v>31454783</v>
      </c>
    </row>
    <row r="9" spans="1:7" ht="26.4" x14ac:dyDescent="0.3">
      <c r="A9" s="6" t="s">
        <v>47</v>
      </c>
      <c r="B9" s="7" t="s">
        <v>219</v>
      </c>
      <c r="C9" s="8">
        <v>32834560</v>
      </c>
      <c r="D9" s="8">
        <v>31454783</v>
      </c>
      <c r="E9" s="8">
        <v>31454783</v>
      </c>
      <c r="F9" s="8">
        <v>0</v>
      </c>
      <c r="G9" s="8">
        <v>31454783</v>
      </c>
    </row>
  </sheetData>
  <mergeCells count="2">
    <mergeCell ref="A2:G2"/>
    <mergeCell ref="A1:G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C2737-A259-433A-8057-6A8FA3F3CFB2}">
  <sheetPr>
    <tabColor rgb="FFFFFF00"/>
  </sheetPr>
  <dimension ref="A1:G9"/>
  <sheetViews>
    <sheetView workbookViewId="0">
      <selection activeCell="F11" sqref="F11"/>
    </sheetView>
  </sheetViews>
  <sheetFormatPr defaultRowHeight="14.4" x14ac:dyDescent="0.3"/>
  <cols>
    <col min="1" max="1" width="8.109375" style="1" customWidth="1"/>
    <col min="2" max="2" width="41" style="1" customWidth="1"/>
    <col min="3" max="7" width="32.88671875" style="1" customWidth="1"/>
    <col min="8" max="256" width="9.109375" style="1"/>
    <col min="257" max="257" width="8.109375" style="1" customWidth="1"/>
    <col min="258" max="258" width="41" style="1" customWidth="1"/>
    <col min="259" max="263" width="32.88671875" style="1" customWidth="1"/>
    <col min="264" max="512" width="9.109375" style="1"/>
    <col min="513" max="513" width="8.109375" style="1" customWidth="1"/>
    <col min="514" max="514" width="41" style="1" customWidth="1"/>
    <col min="515" max="519" width="32.88671875" style="1" customWidth="1"/>
    <col min="520" max="768" width="9.109375" style="1"/>
    <col min="769" max="769" width="8.109375" style="1" customWidth="1"/>
    <col min="770" max="770" width="41" style="1" customWidth="1"/>
    <col min="771" max="775" width="32.88671875" style="1" customWidth="1"/>
    <col min="776" max="1024" width="9.109375" style="1"/>
    <col min="1025" max="1025" width="8.109375" style="1" customWidth="1"/>
    <col min="1026" max="1026" width="41" style="1" customWidth="1"/>
    <col min="1027" max="1031" width="32.88671875" style="1" customWidth="1"/>
    <col min="1032" max="1280" width="9.109375" style="1"/>
    <col min="1281" max="1281" width="8.109375" style="1" customWidth="1"/>
    <col min="1282" max="1282" width="41" style="1" customWidth="1"/>
    <col min="1283" max="1287" width="32.88671875" style="1" customWidth="1"/>
    <col min="1288" max="1536" width="9.109375" style="1"/>
    <col min="1537" max="1537" width="8.109375" style="1" customWidth="1"/>
    <col min="1538" max="1538" width="41" style="1" customWidth="1"/>
    <col min="1539" max="1543" width="32.88671875" style="1" customWidth="1"/>
    <col min="1544" max="1792" width="9.109375" style="1"/>
    <col min="1793" max="1793" width="8.109375" style="1" customWidth="1"/>
    <col min="1794" max="1794" width="41" style="1" customWidth="1"/>
    <col min="1795" max="1799" width="32.88671875" style="1" customWidth="1"/>
    <col min="1800" max="2048" width="9.109375" style="1"/>
    <col min="2049" max="2049" width="8.109375" style="1" customWidth="1"/>
    <col min="2050" max="2050" width="41" style="1" customWidth="1"/>
    <col min="2051" max="2055" width="32.88671875" style="1" customWidth="1"/>
    <col min="2056" max="2304" width="9.109375" style="1"/>
    <col min="2305" max="2305" width="8.109375" style="1" customWidth="1"/>
    <col min="2306" max="2306" width="41" style="1" customWidth="1"/>
    <col min="2307" max="2311" width="32.88671875" style="1" customWidth="1"/>
    <col min="2312" max="2560" width="9.109375" style="1"/>
    <col min="2561" max="2561" width="8.109375" style="1" customWidth="1"/>
    <col min="2562" max="2562" width="41" style="1" customWidth="1"/>
    <col min="2563" max="2567" width="32.88671875" style="1" customWidth="1"/>
    <col min="2568" max="2816" width="9.109375" style="1"/>
    <col min="2817" max="2817" width="8.109375" style="1" customWidth="1"/>
    <col min="2818" max="2818" width="41" style="1" customWidth="1"/>
    <col min="2819" max="2823" width="32.88671875" style="1" customWidth="1"/>
    <col min="2824" max="3072" width="9.109375" style="1"/>
    <col min="3073" max="3073" width="8.109375" style="1" customWidth="1"/>
    <col min="3074" max="3074" width="41" style="1" customWidth="1"/>
    <col min="3075" max="3079" width="32.88671875" style="1" customWidth="1"/>
    <col min="3080" max="3328" width="9.109375" style="1"/>
    <col min="3329" max="3329" width="8.109375" style="1" customWidth="1"/>
    <col min="3330" max="3330" width="41" style="1" customWidth="1"/>
    <col min="3331" max="3335" width="32.88671875" style="1" customWidth="1"/>
    <col min="3336" max="3584" width="9.109375" style="1"/>
    <col min="3585" max="3585" width="8.109375" style="1" customWidth="1"/>
    <col min="3586" max="3586" width="41" style="1" customWidth="1"/>
    <col min="3587" max="3591" width="32.88671875" style="1" customWidth="1"/>
    <col min="3592" max="3840" width="9.109375" style="1"/>
    <col min="3841" max="3841" width="8.109375" style="1" customWidth="1"/>
    <col min="3842" max="3842" width="41" style="1" customWidth="1"/>
    <col min="3843" max="3847" width="32.88671875" style="1" customWidth="1"/>
    <col min="3848" max="4096" width="9.109375" style="1"/>
    <col min="4097" max="4097" width="8.109375" style="1" customWidth="1"/>
    <col min="4098" max="4098" width="41" style="1" customWidth="1"/>
    <col min="4099" max="4103" width="32.88671875" style="1" customWidth="1"/>
    <col min="4104" max="4352" width="9.109375" style="1"/>
    <col min="4353" max="4353" width="8.109375" style="1" customWidth="1"/>
    <col min="4354" max="4354" width="41" style="1" customWidth="1"/>
    <col min="4355" max="4359" width="32.88671875" style="1" customWidth="1"/>
    <col min="4360" max="4608" width="9.109375" style="1"/>
    <col min="4609" max="4609" width="8.109375" style="1" customWidth="1"/>
    <col min="4610" max="4610" width="41" style="1" customWidth="1"/>
    <col min="4611" max="4615" width="32.88671875" style="1" customWidth="1"/>
    <col min="4616" max="4864" width="9.109375" style="1"/>
    <col min="4865" max="4865" width="8.109375" style="1" customWidth="1"/>
    <col min="4866" max="4866" width="41" style="1" customWidth="1"/>
    <col min="4867" max="4871" width="32.88671875" style="1" customWidth="1"/>
    <col min="4872" max="5120" width="9.109375" style="1"/>
    <col min="5121" max="5121" width="8.109375" style="1" customWidth="1"/>
    <col min="5122" max="5122" width="41" style="1" customWidth="1"/>
    <col min="5123" max="5127" width="32.88671875" style="1" customWidth="1"/>
    <col min="5128" max="5376" width="9.109375" style="1"/>
    <col min="5377" max="5377" width="8.109375" style="1" customWidth="1"/>
    <col min="5378" max="5378" width="41" style="1" customWidth="1"/>
    <col min="5379" max="5383" width="32.88671875" style="1" customWidth="1"/>
    <col min="5384" max="5632" width="9.109375" style="1"/>
    <col min="5633" max="5633" width="8.109375" style="1" customWidth="1"/>
    <col min="5634" max="5634" width="41" style="1" customWidth="1"/>
    <col min="5635" max="5639" width="32.88671875" style="1" customWidth="1"/>
    <col min="5640" max="5888" width="9.109375" style="1"/>
    <col min="5889" max="5889" width="8.109375" style="1" customWidth="1"/>
    <col min="5890" max="5890" width="41" style="1" customWidth="1"/>
    <col min="5891" max="5895" width="32.88671875" style="1" customWidth="1"/>
    <col min="5896" max="6144" width="9.109375" style="1"/>
    <col min="6145" max="6145" width="8.109375" style="1" customWidth="1"/>
    <col min="6146" max="6146" width="41" style="1" customWidth="1"/>
    <col min="6147" max="6151" width="32.88671875" style="1" customWidth="1"/>
    <col min="6152" max="6400" width="9.109375" style="1"/>
    <col min="6401" max="6401" width="8.109375" style="1" customWidth="1"/>
    <col min="6402" max="6402" width="41" style="1" customWidth="1"/>
    <col min="6403" max="6407" width="32.88671875" style="1" customWidth="1"/>
    <col min="6408" max="6656" width="9.109375" style="1"/>
    <col min="6657" max="6657" width="8.109375" style="1" customWidth="1"/>
    <col min="6658" max="6658" width="41" style="1" customWidth="1"/>
    <col min="6659" max="6663" width="32.88671875" style="1" customWidth="1"/>
    <col min="6664" max="6912" width="9.109375" style="1"/>
    <col min="6913" max="6913" width="8.109375" style="1" customWidth="1"/>
    <col min="6914" max="6914" width="41" style="1" customWidth="1"/>
    <col min="6915" max="6919" width="32.88671875" style="1" customWidth="1"/>
    <col min="6920" max="7168" width="9.109375" style="1"/>
    <col min="7169" max="7169" width="8.109375" style="1" customWidth="1"/>
    <col min="7170" max="7170" width="41" style="1" customWidth="1"/>
    <col min="7171" max="7175" width="32.88671875" style="1" customWidth="1"/>
    <col min="7176" max="7424" width="9.109375" style="1"/>
    <col min="7425" max="7425" width="8.109375" style="1" customWidth="1"/>
    <col min="7426" max="7426" width="41" style="1" customWidth="1"/>
    <col min="7427" max="7431" width="32.88671875" style="1" customWidth="1"/>
    <col min="7432" max="7680" width="9.109375" style="1"/>
    <col min="7681" max="7681" width="8.109375" style="1" customWidth="1"/>
    <col min="7682" max="7682" width="41" style="1" customWidth="1"/>
    <col min="7683" max="7687" width="32.88671875" style="1" customWidth="1"/>
    <col min="7688" max="7936" width="9.109375" style="1"/>
    <col min="7937" max="7937" width="8.109375" style="1" customWidth="1"/>
    <col min="7938" max="7938" width="41" style="1" customWidth="1"/>
    <col min="7939" max="7943" width="32.88671875" style="1" customWidth="1"/>
    <col min="7944" max="8192" width="9.109375" style="1"/>
    <col min="8193" max="8193" width="8.109375" style="1" customWidth="1"/>
    <col min="8194" max="8194" width="41" style="1" customWidth="1"/>
    <col min="8195" max="8199" width="32.88671875" style="1" customWidth="1"/>
    <col min="8200" max="8448" width="9.109375" style="1"/>
    <col min="8449" max="8449" width="8.109375" style="1" customWidth="1"/>
    <col min="8450" max="8450" width="41" style="1" customWidth="1"/>
    <col min="8451" max="8455" width="32.88671875" style="1" customWidth="1"/>
    <col min="8456" max="8704" width="9.109375" style="1"/>
    <col min="8705" max="8705" width="8.109375" style="1" customWidth="1"/>
    <col min="8706" max="8706" width="41" style="1" customWidth="1"/>
    <col min="8707" max="8711" width="32.88671875" style="1" customWidth="1"/>
    <col min="8712" max="8960" width="9.109375" style="1"/>
    <col min="8961" max="8961" width="8.109375" style="1" customWidth="1"/>
    <col min="8962" max="8962" width="41" style="1" customWidth="1"/>
    <col min="8963" max="8967" width="32.88671875" style="1" customWidth="1"/>
    <col min="8968" max="9216" width="9.109375" style="1"/>
    <col min="9217" max="9217" width="8.109375" style="1" customWidth="1"/>
    <col min="9218" max="9218" width="41" style="1" customWidth="1"/>
    <col min="9219" max="9223" width="32.88671875" style="1" customWidth="1"/>
    <col min="9224" max="9472" width="9.109375" style="1"/>
    <col min="9473" max="9473" width="8.109375" style="1" customWidth="1"/>
    <col min="9474" max="9474" width="41" style="1" customWidth="1"/>
    <col min="9475" max="9479" width="32.88671875" style="1" customWidth="1"/>
    <col min="9480" max="9728" width="9.109375" style="1"/>
    <col min="9729" max="9729" width="8.109375" style="1" customWidth="1"/>
    <col min="9730" max="9730" width="41" style="1" customWidth="1"/>
    <col min="9731" max="9735" width="32.88671875" style="1" customWidth="1"/>
    <col min="9736" max="9984" width="9.109375" style="1"/>
    <col min="9985" max="9985" width="8.109375" style="1" customWidth="1"/>
    <col min="9986" max="9986" width="41" style="1" customWidth="1"/>
    <col min="9987" max="9991" width="32.88671875" style="1" customWidth="1"/>
    <col min="9992" max="10240" width="9.109375" style="1"/>
    <col min="10241" max="10241" width="8.109375" style="1" customWidth="1"/>
    <col min="10242" max="10242" width="41" style="1" customWidth="1"/>
    <col min="10243" max="10247" width="32.88671875" style="1" customWidth="1"/>
    <col min="10248" max="10496" width="9.109375" style="1"/>
    <col min="10497" max="10497" width="8.109375" style="1" customWidth="1"/>
    <col min="10498" max="10498" width="41" style="1" customWidth="1"/>
    <col min="10499" max="10503" width="32.88671875" style="1" customWidth="1"/>
    <col min="10504" max="10752" width="9.109375" style="1"/>
    <col min="10753" max="10753" width="8.109375" style="1" customWidth="1"/>
    <col min="10754" max="10754" width="41" style="1" customWidth="1"/>
    <col min="10755" max="10759" width="32.88671875" style="1" customWidth="1"/>
    <col min="10760" max="11008" width="9.109375" style="1"/>
    <col min="11009" max="11009" width="8.109375" style="1" customWidth="1"/>
    <col min="11010" max="11010" width="41" style="1" customWidth="1"/>
    <col min="11011" max="11015" width="32.88671875" style="1" customWidth="1"/>
    <col min="11016" max="11264" width="9.109375" style="1"/>
    <col min="11265" max="11265" width="8.109375" style="1" customWidth="1"/>
    <col min="11266" max="11266" width="41" style="1" customWidth="1"/>
    <col min="11267" max="11271" width="32.88671875" style="1" customWidth="1"/>
    <col min="11272" max="11520" width="9.109375" style="1"/>
    <col min="11521" max="11521" width="8.109375" style="1" customWidth="1"/>
    <col min="11522" max="11522" width="41" style="1" customWidth="1"/>
    <col min="11523" max="11527" width="32.88671875" style="1" customWidth="1"/>
    <col min="11528" max="11776" width="9.109375" style="1"/>
    <col min="11777" max="11777" width="8.109375" style="1" customWidth="1"/>
    <col min="11778" max="11778" width="41" style="1" customWidth="1"/>
    <col min="11779" max="11783" width="32.88671875" style="1" customWidth="1"/>
    <col min="11784" max="12032" width="9.109375" style="1"/>
    <col min="12033" max="12033" width="8.109375" style="1" customWidth="1"/>
    <col min="12034" max="12034" width="41" style="1" customWidth="1"/>
    <col min="12035" max="12039" width="32.88671875" style="1" customWidth="1"/>
    <col min="12040" max="12288" width="9.109375" style="1"/>
    <col min="12289" max="12289" width="8.109375" style="1" customWidth="1"/>
    <col min="12290" max="12290" width="41" style="1" customWidth="1"/>
    <col min="12291" max="12295" width="32.88671875" style="1" customWidth="1"/>
    <col min="12296" max="12544" width="9.109375" style="1"/>
    <col min="12545" max="12545" width="8.109375" style="1" customWidth="1"/>
    <col min="12546" max="12546" width="41" style="1" customWidth="1"/>
    <col min="12547" max="12551" width="32.88671875" style="1" customWidth="1"/>
    <col min="12552" max="12800" width="9.109375" style="1"/>
    <col min="12801" max="12801" width="8.109375" style="1" customWidth="1"/>
    <col min="12802" max="12802" width="41" style="1" customWidth="1"/>
    <col min="12803" max="12807" width="32.88671875" style="1" customWidth="1"/>
    <col min="12808" max="13056" width="9.109375" style="1"/>
    <col min="13057" max="13057" width="8.109375" style="1" customWidth="1"/>
    <col min="13058" max="13058" width="41" style="1" customWidth="1"/>
    <col min="13059" max="13063" width="32.88671875" style="1" customWidth="1"/>
    <col min="13064" max="13312" width="9.109375" style="1"/>
    <col min="13313" max="13313" width="8.109375" style="1" customWidth="1"/>
    <col min="13314" max="13314" width="41" style="1" customWidth="1"/>
    <col min="13315" max="13319" width="32.88671875" style="1" customWidth="1"/>
    <col min="13320" max="13568" width="9.109375" style="1"/>
    <col min="13569" max="13569" width="8.109375" style="1" customWidth="1"/>
    <col min="13570" max="13570" width="41" style="1" customWidth="1"/>
    <col min="13571" max="13575" width="32.88671875" style="1" customWidth="1"/>
    <col min="13576" max="13824" width="9.109375" style="1"/>
    <col min="13825" max="13825" width="8.109375" style="1" customWidth="1"/>
    <col min="13826" max="13826" width="41" style="1" customWidth="1"/>
    <col min="13827" max="13831" width="32.88671875" style="1" customWidth="1"/>
    <col min="13832" max="14080" width="9.109375" style="1"/>
    <col min="14081" max="14081" width="8.109375" style="1" customWidth="1"/>
    <col min="14082" max="14082" width="41" style="1" customWidth="1"/>
    <col min="14083" max="14087" width="32.88671875" style="1" customWidth="1"/>
    <col min="14088" max="14336" width="9.109375" style="1"/>
    <col min="14337" max="14337" width="8.109375" style="1" customWidth="1"/>
    <col min="14338" max="14338" width="41" style="1" customWidth="1"/>
    <col min="14339" max="14343" width="32.88671875" style="1" customWidth="1"/>
    <col min="14344" max="14592" width="9.109375" style="1"/>
    <col min="14593" max="14593" width="8.109375" style="1" customWidth="1"/>
    <col min="14594" max="14594" width="41" style="1" customWidth="1"/>
    <col min="14595" max="14599" width="32.88671875" style="1" customWidth="1"/>
    <col min="14600" max="14848" width="9.109375" style="1"/>
    <col min="14849" max="14849" width="8.109375" style="1" customWidth="1"/>
    <col min="14850" max="14850" width="41" style="1" customWidth="1"/>
    <col min="14851" max="14855" width="32.88671875" style="1" customWidth="1"/>
    <col min="14856" max="15104" width="9.109375" style="1"/>
    <col min="15105" max="15105" width="8.109375" style="1" customWidth="1"/>
    <col min="15106" max="15106" width="41" style="1" customWidth="1"/>
    <col min="15107" max="15111" width="32.88671875" style="1" customWidth="1"/>
    <col min="15112" max="15360" width="9.109375" style="1"/>
    <col min="15361" max="15361" width="8.109375" style="1" customWidth="1"/>
    <col min="15362" max="15362" width="41" style="1" customWidth="1"/>
    <col min="15363" max="15367" width="32.88671875" style="1" customWidth="1"/>
    <col min="15368" max="15616" width="9.109375" style="1"/>
    <col min="15617" max="15617" width="8.109375" style="1" customWidth="1"/>
    <col min="15618" max="15618" width="41" style="1" customWidth="1"/>
    <col min="15619" max="15623" width="32.88671875" style="1" customWidth="1"/>
    <col min="15624" max="15872" width="9.109375" style="1"/>
    <col min="15873" max="15873" width="8.109375" style="1" customWidth="1"/>
    <col min="15874" max="15874" width="41" style="1" customWidth="1"/>
    <col min="15875" max="15879" width="32.88671875" style="1" customWidth="1"/>
    <col min="15880" max="16128" width="9.109375" style="1"/>
    <col min="16129" max="16129" width="8.109375" style="1" customWidth="1"/>
    <col min="16130" max="16130" width="41" style="1" customWidth="1"/>
    <col min="16131" max="16135" width="32.88671875" style="1" customWidth="1"/>
    <col min="16136" max="16384" width="9.109375" style="1"/>
  </cols>
  <sheetData>
    <row r="1" spans="1:7" s="9" customFormat="1" x14ac:dyDescent="0.3">
      <c r="A1" s="39" t="s">
        <v>771</v>
      </c>
      <c r="B1" s="39"/>
      <c r="C1" s="39"/>
      <c r="D1" s="39"/>
      <c r="E1" s="39"/>
      <c r="F1" s="39"/>
      <c r="G1" s="39"/>
    </row>
    <row r="2" spans="1:7" x14ac:dyDescent="0.3">
      <c r="A2" s="37" t="s">
        <v>746</v>
      </c>
      <c r="B2" s="38"/>
      <c r="C2" s="38"/>
      <c r="D2" s="38"/>
      <c r="E2" s="38"/>
      <c r="F2" s="38"/>
      <c r="G2" s="38"/>
    </row>
    <row r="3" spans="1:7" ht="3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211</v>
      </c>
      <c r="F3" s="2" t="s">
        <v>130</v>
      </c>
      <c r="G3" s="2" t="s">
        <v>8</v>
      </c>
    </row>
    <row r="4" spans="1:7" ht="15" x14ac:dyDescent="0.3">
      <c r="A4" s="2">
        <v>2</v>
      </c>
      <c r="B4" s="2">
        <v>3</v>
      </c>
      <c r="C4" s="2">
        <v>4</v>
      </c>
      <c r="D4" s="2">
        <v>5</v>
      </c>
      <c r="E4" s="2">
        <v>6</v>
      </c>
      <c r="F4" s="2">
        <v>7</v>
      </c>
      <c r="G4" s="2">
        <v>8</v>
      </c>
    </row>
    <row r="5" spans="1:7" ht="26.4" x14ac:dyDescent="0.3">
      <c r="A5" s="3" t="s">
        <v>212</v>
      </c>
      <c r="B5" s="4" t="s">
        <v>213</v>
      </c>
      <c r="C5" s="5">
        <v>18249230</v>
      </c>
      <c r="D5" s="5">
        <v>18249230</v>
      </c>
      <c r="E5" s="5">
        <v>18249230</v>
      </c>
      <c r="F5" s="5">
        <v>0</v>
      </c>
      <c r="G5" s="5">
        <v>18249230</v>
      </c>
    </row>
    <row r="6" spans="1:7" x14ac:dyDescent="0.3">
      <c r="A6" s="3" t="s">
        <v>21</v>
      </c>
      <c r="B6" s="4" t="s">
        <v>214</v>
      </c>
      <c r="C6" s="5">
        <v>18249230</v>
      </c>
      <c r="D6" s="5">
        <v>18249230</v>
      </c>
      <c r="E6" s="5">
        <v>18249230</v>
      </c>
      <c r="F6" s="5">
        <v>0</v>
      </c>
      <c r="G6" s="5">
        <v>18249230</v>
      </c>
    </row>
    <row r="7" spans="1:7" x14ac:dyDescent="0.3">
      <c r="A7" s="3" t="s">
        <v>25</v>
      </c>
      <c r="B7" s="4" t="s">
        <v>217</v>
      </c>
      <c r="C7" s="5">
        <v>89255103</v>
      </c>
      <c r="D7" s="5">
        <v>89255103</v>
      </c>
      <c r="E7" s="5">
        <v>89255103</v>
      </c>
      <c r="F7" s="5">
        <v>0</v>
      </c>
      <c r="G7" s="5">
        <v>89255103</v>
      </c>
    </row>
    <row r="8" spans="1:7" ht="26.4" x14ac:dyDescent="0.3">
      <c r="A8" s="3" t="s">
        <v>37</v>
      </c>
      <c r="B8" s="4" t="s">
        <v>218</v>
      </c>
      <c r="C8" s="5">
        <v>107504333</v>
      </c>
      <c r="D8" s="5">
        <v>107504333</v>
      </c>
      <c r="E8" s="5">
        <v>107504333</v>
      </c>
      <c r="F8" s="5">
        <v>0</v>
      </c>
      <c r="G8" s="5">
        <v>107504333</v>
      </c>
    </row>
    <row r="9" spans="1:7" ht="26.4" x14ac:dyDescent="0.3">
      <c r="A9" s="6" t="s">
        <v>47</v>
      </c>
      <c r="B9" s="7" t="s">
        <v>219</v>
      </c>
      <c r="C9" s="8">
        <v>107504333</v>
      </c>
      <c r="D9" s="8">
        <v>107504333</v>
      </c>
      <c r="E9" s="8">
        <v>107504333</v>
      </c>
      <c r="F9" s="8">
        <v>0</v>
      </c>
      <c r="G9" s="8">
        <v>107504333</v>
      </c>
    </row>
  </sheetData>
  <mergeCells count="2">
    <mergeCell ref="A2:G2"/>
    <mergeCell ref="A1:G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EFA71-EA03-4077-934F-4B107E602DB9}">
  <sheetPr>
    <tabColor rgb="FF33CCCC"/>
  </sheetPr>
  <dimension ref="A1:AG68"/>
  <sheetViews>
    <sheetView workbookViewId="0">
      <selection sqref="A1:AG1"/>
    </sheetView>
  </sheetViews>
  <sheetFormatPr defaultRowHeight="14.4" x14ac:dyDescent="0.3"/>
  <cols>
    <col min="1" max="1" width="8.109375" customWidth="1"/>
    <col min="2" max="2" width="41" customWidth="1"/>
    <col min="3" max="33" width="32.88671875" customWidth="1"/>
    <col min="257" max="257" width="8.109375" customWidth="1"/>
    <col min="258" max="258" width="41" customWidth="1"/>
    <col min="259" max="289" width="32.88671875" customWidth="1"/>
    <col min="513" max="513" width="8.109375" customWidth="1"/>
    <col min="514" max="514" width="41" customWidth="1"/>
    <col min="515" max="545" width="32.88671875" customWidth="1"/>
    <col min="769" max="769" width="8.109375" customWidth="1"/>
    <col min="770" max="770" width="41" customWidth="1"/>
    <col min="771" max="801" width="32.88671875" customWidth="1"/>
    <col min="1025" max="1025" width="8.109375" customWidth="1"/>
    <col min="1026" max="1026" width="41" customWidth="1"/>
    <col min="1027" max="1057" width="32.88671875" customWidth="1"/>
    <col min="1281" max="1281" width="8.109375" customWidth="1"/>
    <col min="1282" max="1282" width="41" customWidth="1"/>
    <col min="1283" max="1313" width="32.88671875" customWidth="1"/>
    <col min="1537" max="1537" width="8.109375" customWidth="1"/>
    <col min="1538" max="1538" width="41" customWidth="1"/>
    <col min="1539" max="1569" width="32.88671875" customWidth="1"/>
    <col min="1793" max="1793" width="8.109375" customWidth="1"/>
    <col min="1794" max="1794" width="41" customWidth="1"/>
    <col min="1795" max="1825" width="32.88671875" customWidth="1"/>
    <col min="2049" max="2049" width="8.109375" customWidth="1"/>
    <col min="2050" max="2050" width="41" customWidth="1"/>
    <col min="2051" max="2081" width="32.88671875" customWidth="1"/>
    <col min="2305" max="2305" width="8.109375" customWidth="1"/>
    <col min="2306" max="2306" width="41" customWidth="1"/>
    <col min="2307" max="2337" width="32.88671875" customWidth="1"/>
    <col min="2561" max="2561" width="8.109375" customWidth="1"/>
    <col min="2562" max="2562" width="41" customWidth="1"/>
    <col min="2563" max="2593" width="32.88671875" customWidth="1"/>
    <col min="2817" max="2817" width="8.109375" customWidth="1"/>
    <col min="2818" max="2818" width="41" customWidth="1"/>
    <col min="2819" max="2849" width="32.88671875" customWidth="1"/>
    <col min="3073" max="3073" width="8.109375" customWidth="1"/>
    <col min="3074" max="3074" width="41" customWidth="1"/>
    <col min="3075" max="3105" width="32.88671875" customWidth="1"/>
    <col min="3329" max="3329" width="8.109375" customWidth="1"/>
    <col min="3330" max="3330" width="41" customWidth="1"/>
    <col min="3331" max="3361" width="32.88671875" customWidth="1"/>
    <col min="3585" max="3585" width="8.109375" customWidth="1"/>
    <col min="3586" max="3586" width="41" customWidth="1"/>
    <col min="3587" max="3617" width="32.88671875" customWidth="1"/>
    <col min="3841" max="3841" width="8.109375" customWidth="1"/>
    <col min="3842" max="3842" width="41" customWidth="1"/>
    <col min="3843" max="3873" width="32.88671875" customWidth="1"/>
    <col min="4097" max="4097" width="8.109375" customWidth="1"/>
    <col min="4098" max="4098" width="41" customWidth="1"/>
    <col min="4099" max="4129" width="32.88671875" customWidth="1"/>
    <col min="4353" max="4353" width="8.109375" customWidth="1"/>
    <col min="4354" max="4354" width="41" customWidth="1"/>
    <col min="4355" max="4385" width="32.88671875" customWidth="1"/>
    <col min="4609" max="4609" width="8.109375" customWidth="1"/>
    <col min="4610" max="4610" width="41" customWidth="1"/>
    <col min="4611" max="4641" width="32.88671875" customWidth="1"/>
    <col min="4865" max="4865" width="8.109375" customWidth="1"/>
    <col min="4866" max="4866" width="41" customWidth="1"/>
    <col min="4867" max="4897" width="32.88671875" customWidth="1"/>
    <col min="5121" max="5121" width="8.109375" customWidth="1"/>
    <col min="5122" max="5122" width="41" customWidth="1"/>
    <col min="5123" max="5153" width="32.88671875" customWidth="1"/>
    <col min="5377" max="5377" width="8.109375" customWidth="1"/>
    <col min="5378" max="5378" width="41" customWidth="1"/>
    <col min="5379" max="5409" width="32.88671875" customWidth="1"/>
    <col min="5633" max="5633" width="8.109375" customWidth="1"/>
    <col min="5634" max="5634" width="41" customWidth="1"/>
    <col min="5635" max="5665" width="32.88671875" customWidth="1"/>
    <col min="5889" max="5889" width="8.109375" customWidth="1"/>
    <col min="5890" max="5890" width="41" customWidth="1"/>
    <col min="5891" max="5921" width="32.88671875" customWidth="1"/>
    <col min="6145" max="6145" width="8.109375" customWidth="1"/>
    <col min="6146" max="6146" width="41" customWidth="1"/>
    <col min="6147" max="6177" width="32.88671875" customWidth="1"/>
    <col min="6401" max="6401" width="8.109375" customWidth="1"/>
    <col min="6402" max="6402" width="41" customWidth="1"/>
    <col min="6403" max="6433" width="32.88671875" customWidth="1"/>
    <col min="6657" max="6657" width="8.109375" customWidth="1"/>
    <col min="6658" max="6658" width="41" customWidth="1"/>
    <col min="6659" max="6689" width="32.88671875" customWidth="1"/>
    <col min="6913" max="6913" width="8.109375" customWidth="1"/>
    <col min="6914" max="6914" width="41" customWidth="1"/>
    <col min="6915" max="6945" width="32.88671875" customWidth="1"/>
    <col min="7169" max="7169" width="8.109375" customWidth="1"/>
    <col min="7170" max="7170" width="41" customWidth="1"/>
    <col min="7171" max="7201" width="32.88671875" customWidth="1"/>
    <col min="7425" max="7425" width="8.109375" customWidth="1"/>
    <col min="7426" max="7426" width="41" customWidth="1"/>
    <col min="7427" max="7457" width="32.88671875" customWidth="1"/>
    <col min="7681" max="7681" width="8.109375" customWidth="1"/>
    <col min="7682" max="7682" width="41" customWidth="1"/>
    <col min="7683" max="7713" width="32.88671875" customWidth="1"/>
    <col min="7937" max="7937" width="8.109375" customWidth="1"/>
    <col min="7938" max="7938" width="41" customWidth="1"/>
    <col min="7939" max="7969" width="32.88671875" customWidth="1"/>
    <col min="8193" max="8193" width="8.109375" customWidth="1"/>
    <col min="8194" max="8194" width="41" customWidth="1"/>
    <col min="8195" max="8225" width="32.88671875" customWidth="1"/>
    <col min="8449" max="8449" width="8.109375" customWidth="1"/>
    <col min="8450" max="8450" width="41" customWidth="1"/>
    <col min="8451" max="8481" width="32.88671875" customWidth="1"/>
    <col min="8705" max="8705" width="8.109375" customWidth="1"/>
    <col min="8706" max="8706" width="41" customWidth="1"/>
    <col min="8707" max="8737" width="32.88671875" customWidth="1"/>
    <col min="8961" max="8961" width="8.109375" customWidth="1"/>
    <col min="8962" max="8962" width="41" customWidth="1"/>
    <col min="8963" max="8993" width="32.88671875" customWidth="1"/>
    <col min="9217" max="9217" width="8.109375" customWidth="1"/>
    <col min="9218" max="9218" width="41" customWidth="1"/>
    <col min="9219" max="9249" width="32.88671875" customWidth="1"/>
    <col min="9473" max="9473" width="8.109375" customWidth="1"/>
    <col min="9474" max="9474" width="41" customWidth="1"/>
    <col min="9475" max="9505" width="32.88671875" customWidth="1"/>
    <col min="9729" max="9729" width="8.109375" customWidth="1"/>
    <col min="9730" max="9730" width="41" customWidth="1"/>
    <col min="9731" max="9761" width="32.88671875" customWidth="1"/>
    <col min="9985" max="9985" width="8.109375" customWidth="1"/>
    <col min="9986" max="9986" width="41" customWidth="1"/>
    <col min="9987" max="10017" width="32.88671875" customWidth="1"/>
    <col min="10241" max="10241" width="8.109375" customWidth="1"/>
    <col min="10242" max="10242" width="41" customWidth="1"/>
    <col min="10243" max="10273" width="32.88671875" customWidth="1"/>
    <col min="10497" max="10497" width="8.109375" customWidth="1"/>
    <col min="10498" max="10498" width="41" customWidth="1"/>
    <col min="10499" max="10529" width="32.88671875" customWidth="1"/>
    <col min="10753" max="10753" width="8.109375" customWidth="1"/>
    <col min="10754" max="10754" width="41" customWidth="1"/>
    <col min="10755" max="10785" width="32.88671875" customWidth="1"/>
    <col min="11009" max="11009" width="8.109375" customWidth="1"/>
    <col min="11010" max="11010" width="41" customWidth="1"/>
    <col min="11011" max="11041" width="32.88671875" customWidth="1"/>
    <col min="11265" max="11265" width="8.109375" customWidth="1"/>
    <col min="11266" max="11266" width="41" customWidth="1"/>
    <col min="11267" max="11297" width="32.88671875" customWidth="1"/>
    <col min="11521" max="11521" width="8.109375" customWidth="1"/>
    <col min="11522" max="11522" width="41" customWidth="1"/>
    <col min="11523" max="11553" width="32.88671875" customWidth="1"/>
    <col min="11777" max="11777" width="8.109375" customWidth="1"/>
    <col min="11778" max="11778" width="41" customWidth="1"/>
    <col min="11779" max="11809" width="32.88671875" customWidth="1"/>
    <col min="12033" max="12033" width="8.109375" customWidth="1"/>
    <col min="12034" max="12034" width="41" customWidth="1"/>
    <col min="12035" max="12065" width="32.88671875" customWidth="1"/>
    <col min="12289" max="12289" width="8.109375" customWidth="1"/>
    <col min="12290" max="12290" width="41" customWidth="1"/>
    <col min="12291" max="12321" width="32.88671875" customWidth="1"/>
    <col min="12545" max="12545" width="8.109375" customWidth="1"/>
    <col min="12546" max="12546" width="41" customWidth="1"/>
    <col min="12547" max="12577" width="32.88671875" customWidth="1"/>
    <col min="12801" max="12801" width="8.109375" customWidth="1"/>
    <col min="12802" max="12802" width="41" customWidth="1"/>
    <col min="12803" max="12833" width="32.88671875" customWidth="1"/>
    <col min="13057" max="13057" width="8.109375" customWidth="1"/>
    <col min="13058" max="13058" width="41" customWidth="1"/>
    <col min="13059" max="13089" width="32.88671875" customWidth="1"/>
    <col min="13313" max="13313" width="8.109375" customWidth="1"/>
    <col min="13314" max="13314" width="41" customWidth="1"/>
    <col min="13315" max="13345" width="32.88671875" customWidth="1"/>
    <col min="13569" max="13569" width="8.109375" customWidth="1"/>
    <col min="13570" max="13570" width="41" customWidth="1"/>
    <col min="13571" max="13601" width="32.88671875" customWidth="1"/>
    <col min="13825" max="13825" width="8.109375" customWidth="1"/>
    <col min="13826" max="13826" width="41" customWidth="1"/>
    <col min="13827" max="13857" width="32.88671875" customWidth="1"/>
    <col min="14081" max="14081" width="8.109375" customWidth="1"/>
    <col min="14082" max="14082" width="41" customWidth="1"/>
    <col min="14083" max="14113" width="32.88671875" customWidth="1"/>
    <col min="14337" max="14337" width="8.109375" customWidth="1"/>
    <col min="14338" max="14338" width="41" customWidth="1"/>
    <col min="14339" max="14369" width="32.88671875" customWidth="1"/>
    <col min="14593" max="14593" width="8.109375" customWidth="1"/>
    <col min="14594" max="14594" width="41" customWidth="1"/>
    <col min="14595" max="14625" width="32.88671875" customWidth="1"/>
    <col min="14849" max="14849" width="8.109375" customWidth="1"/>
    <col min="14850" max="14850" width="41" customWidth="1"/>
    <col min="14851" max="14881" width="32.88671875" customWidth="1"/>
    <col min="15105" max="15105" width="8.109375" customWidth="1"/>
    <col min="15106" max="15106" width="41" customWidth="1"/>
    <col min="15107" max="15137" width="32.88671875" customWidth="1"/>
    <col min="15361" max="15361" width="8.109375" customWidth="1"/>
    <col min="15362" max="15362" width="41" customWidth="1"/>
    <col min="15363" max="15393" width="32.88671875" customWidth="1"/>
    <col min="15617" max="15617" width="8.109375" customWidth="1"/>
    <col min="15618" max="15618" width="41" customWidth="1"/>
    <col min="15619" max="15649" width="32.88671875" customWidth="1"/>
    <col min="15873" max="15873" width="8.109375" customWidth="1"/>
    <col min="15874" max="15874" width="41" customWidth="1"/>
    <col min="15875" max="15905" width="32.88671875" customWidth="1"/>
    <col min="16129" max="16129" width="8.109375" customWidth="1"/>
    <col min="16130" max="16130" width="41" customWidth="1"/>
    <col min="16131" max="16161" width="32.88671875" customWidth="1"/>
  </cols>
  <sheetData>
    <row r="1" spans="1:33" s="9" customFormat="1" x14ac:dyDescent="0.3">
      <c r="A1" s="39" t="s">
        <v>772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</row>
    <row r="2" spans="1:33" x14ac:dyDescent="0.3">
      <c r="A2" s="37" t="s">
        <v>686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</row>
    <row r="3" spans="1:33" ht="60" x14ac:dyDescent="0.3">
      <c r="A3" s="2" t="s">
        <v>0</v>
      </c>
      <c r="B3" s="2" t="s">
        <v>1</v>
      </c>
      <c r="C3" s="2" t="s">
        <v>220</v>
      </c>
      <c r="D3" s="2" t="s">
        <v>221</v>
      </c>
      <c r="E3" s="2" t="s">
        <v>222</v>
      </c>
      <c r="F3" s="2" t="s">
        <v>223</v>
      </c>
      <c r="G3" s="2" t="s">
        <v>224</v>
      </c>
      <c r="H3" s="2" t="s">
        <v>225</v>
      </c>
      <c r="I3" s="2" t="s">
        <v>226</v>
      </c>
      <c r="J3" s="2" t="s">
        <v>227</v>
      </c>
      <c r="K3" s="2" t="s">
        <v>228</v>
      </c>
      <c r="L3" s="2" t="s">
        <v>229</v>
      </c>
      <c r="M3" s="2" t="s">
        <v>230</v>
      </c>
      <c r="N3" s="2" t="s">
        <v>231</v>
      </c>
      <c r="O3" s="2" t="s">
        <v>232</v>
      </c>
      <c r="P3" s="2" t="s">
        <v>233</v>
      </c>
      <c r="Q3" s="2" t="s">
        <v>234</v>
      </c>
      <c r="R3" s="2" t="s">
        <v>235</v>
      </c>
      <c r="S3" s="2" t="s">
        <v>236</v>
      </c>
      <c r="T3" s="2" t="s">
        <v>237</v>
      </c>
      <c r="U3" s="2" t="s">
        <v>238</v>
      </c>
      <c r="V3" s="2" t="s">
        <v>239</v>
      </c>
      <c r="W3" s="2" t="s">
        <v>240</v>
      </c>
      <c r="X3" s="2" t="s">
        <v>241</v>
      </c>
      <c r="Y3" s="2" t="s">
        <v>242</v>
      </c>
      <c r="Z3" s="2" t="s">
        <v>243</v>
      </c>
      <c r="AA3" s="2" t="s">
        <v>244</v>
      </c>
      <c r="AB3" s="2" t="s">
        <v>245</v>
      </c>
      <c r="AC3" s="2" t="s">
        <v>246</v>
      </c>
      <c r="AD3" s="2" t="s">
        <v>247</v>
      </c>
      <c r="AE3" s="2" t="s">
        <v>248</v>
      </c>
      <c r="AF3" s="2" t="s">
        <v>249</v>
      </c>
      <c r="AG3" s="2" t="s">
        <v>250</v>
      </c>
    </row>
    <row r="4" spans="1:33" ht="26.4" x14ac:dyDescent="0.3">
      <c r="A4" s="3" t="s">
        <v>9</v>
      </c>
      <c r="B4" s="4" t="s">
        <v>10</v>
      </c>
      <c r="C4" s="5">
        <v>95825938</v>
      </c>
      <c r="D4" s="5">
        <v>54273623</v>
      </c>
      <c r="E4" s="5">
        <v>6540000</v>
      </c>
      <c r="F4" s="5">
        <v>0</v>
      </c>
      <c r="G4" s="5">
        <v>0</v>
      </c>
      <c r="H4" s="5">
        <v>4958179</v>
      </c>
      <c r="I4" s="5">
        <v>0</v>
      </c>
      <c r="J4" s="5">
        <v>0</v>
      </c>
      <c r="K4" s="5">
        <v>6874164</v>
      </c>
      <c r="L4" s="5">
        <v>0</v>
      </c>
      <c r="M4" s="5">
        <v>0</v>
      </c>
      <c r="N4" s="5">
        <v>0</v>
      </c>
      <c r="O4" s="5">
        <v>0</v>
      </c>
      <c r="P4" s="5">
        <v>2611200</v>
      </c>
      <c r="Q4" s="5">
        <v>627752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1804882</v>
      </c>
      <c r="Y4" s="5">
        <v>0</v>
      </c>
      <c r="Z4" s="5">
        <v>11261622</v>
      </c>
      <c r="AA4" s="5">
        <v>2850039</v>
      </c>
      <c r="AB4" s="5">
        <v>1002564</v>
      </c>
      <c r="AC4" s="5">
        <v>178657</v>
      </c>
      <c r="AD4" s="5">
        <v>0</v>
      </c>
      <c r="AE4" s="5">
        <v>0</v>
      </c>
      <c r="AF4" s="5">
        <v>2843256</v>
      </c>
      <c r="AG4" s="5">
        <v>0</v>
      </c>
    </row>
    <row r="5" spans="1:33" x14ac:dyDescent="0.3">
      <c r="A5" s="3" t="s">
        <v>11</v>
      </c>
      <c r="B5" s="4" t="s">
        <v>12</v>
      </c>
      <c r="C5" s="5">
        <v>150000</v>
      </c>
      <c r="D5" s="5">
        <v>125000</v>
      </c>
      <c r="E5" s="5">
        <v>25000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x14ac:dyDescent="0.3">
      <c r="A6" s="3" t="s">
        <v>13</v>
      </c>
      <c r="B6" s="4" t="s">
        <v>14</v>
      </c>
      <c r="C6" s="5">
        <v>3261745</v>
      </c>
      <c r="D6" s="5">
        <v>640000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2621745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</row>
    <row r="7" spans="1:33" x14ac:dyDescent="0.3">
      <c r="A7" s="3" t="s">
        <v>15</v>
      </c>
      <c r="B7" s="4" t="s">
        <v>16</v>
      </c>
      <c r="C7" s="5">
        <v>6343345</v>
      </c>
      <c r="D7" s="5">
        <v>4182612</v>
      </c>
      <c r="E7" s="5">
        <v>531740</v>
      </c>
      <c r="F7" s="5">
        <v>0</v>
      </c>
      <c r="G7" s="5">
        <v>0</v>
      </c>
      <c r="H7" s="5">
        <v>416330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173913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173913</v>
      </c>
      <c r="Y7" s="5">
        <v>0</v>
      </c>
      <c r="Z7" s="5">
        <v>377826</v>
      </c>
      <c r="AA7" s="5">
        <v>188913</v>
      </c>
      <c r="AB7" s="5">
        <v>84184</v>
      </c>
      <c r="AC7" s="5">
        <v>15001</v>
      </c>
      <c r="AD7" s="5">
        <v>0</v>
      </c>
      <c r="AE7" s="5">
        <v>0</v>
      </c>
      <c r="AF7" s="5">
        <v>198913</v>
      </c>
      <c r="AG7" s="5">
        <v>0</v>
      </c>
    </row>
    <row r="8" spans="1:33" x14ac:dyDescent="0.3">
      <c r="A8" s="3" t="s">
        <v>17</v>
      </c>
      <c r="B8" s="4" t="s">
        <v>18</v>
      </c>
      <c r="C8" s="5">
        <v>870270</v>
      </c>
      <c r="D8" s="5">
        <v>578310</v>
      </c>
      <c r="E8" s="5">
        <v>255000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36960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</row>
    <row r="9" spans="1:33" x14ac:dyDescent="0.3">
      <c r="A9" s="3" t="s">
        <v>19</v>
      </c>
      <c r="B9" s="4" t="s">
        <v>20</v>
      </c>
      <c r="C9" s="5">
        <v>915000</v>
      </c>
      <c r="D9" s="5">
        <v>790000</v>
      </c>
      <c r="E9" s="5">
        <v>24000</v>
      </c>
      <c r="F9" s="5">
        <v>0</v>
      </c>
      <c r="G9" s="5">
        <v>0</v>
      </c>
      <c r="H9" s="5">
        <v>25843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12000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16000</v>
      </c>
      <c r="Y9" s="5">
        <v>0</v>
      </c>
      <c r="Z9" s="5">
        <v>17000</v>
      </c>
      <c r="AA9" s="5">
        <v>12000</v>
      </c>
      <c r="AB9" s="5">
        <v>5226</v>
      </c>
      <c r="AC9" s="5">
        <v>931</v>
      </c>
      <c r="AD9" s="5">
        <v>0</v>
      </c>
      <c r="AE9" s="5">
        <v>0</v>
      </c>
      <c r="AF9" s="5">
        <v>12000</v>
      </c>
      <c r="AG9" s="5">
        <v>0</v>
      </c>
    </row>
    <row r="10" spans="1:33" ht="26.4" x14ac:dyDescent="0.3">
      <c r="A10" s="3" t="s">
        <v>21</v>
      </c>
      <c r="B10" s="4" t="s">
        <v>22</v>
      </c>
      <c r="C10" s="5">
        <v>1795154</v>
      </c>
      <c r="D10" s="5">
        <v>1441129</v>
      </c>
      <c r="E10" s="5">
        <v>0</v>
      </c>
      <c r="F10" s="5">
        <v>0</v>
      </c>
      <c r="G10" s="5">
        <v>0</v>
      </c>
      <c r="H10" s="5">
        <v>159323</v>
      </c>
      <c r="I10" s="5">
        <v>0</v>
      </c>
      <c r="J10" s="5">
        <v>0</v>
      </c>
      <c r="K10" s="5">
        <v>141417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15328</v>
      </c>
      <c r="AB10" s="5">
        <v>32216</v>
      </c>
      <c r="AC10" s="5">
        <v>5741</v>
      </c>
      <c r="AD10" s="5">
        <v>0</v>
      </c>
      <c r="AE10" s="5">
        <v>0</v>
      </c>
      <c r="AF10" s="5">
        <v>0</v>
      </c>
      <c r="AG10" s="5">
        <v>0</v>
      </c>
    </row>
    <row r="11" spans="1:33" ht="26.4" x14ac:dyDescent="0.3">
      <c r="A11" s="3" t="s">
        <v>23</v>
      </c>
      <c r="B11" s="4" t="s">
        <v>24</v>
      </c>
      <c r="C11" s="5">
        <v>109161452</v>
      </c>
      <c r="D11" s="5">
        <v>62030674</v>
      </c>
      <c r="E11" s="5">
        <v>7375740</v>
      </c>
      <c r="F11" s="5">
        <v>0</v>
      </c>
      <c r="G11" s="5">
        <v>0</v>
      </c>
      <c r="H11" s="5">
        <v>5559675</v>
      </c>
      <c r="I11" s="5">
        <v>0</v>
      </c>
      <c r="J11" s="5">
        <v>0</v>
      </c>
      <c r="K11" s="5">
        <v>7015581</v>
      </c>
      <c r="L11" s="5">
        <v>0</v>
      </c>
      <c r="M11" s="5">
        <v>0</v>
      </c>
      <c r="N11" s="5">
        <v>0</v>
      </c>
      <c r="O11" s="5">
        <v>0</v>
      </c>
      <c r="P11" s="5">
        <v>2797113</v>
      </c>
      <c r="Q11" s="5">
        <v>627752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1994795</v>
      </c>
      <c r="Y11" s="5">
        <v>0</v>
      </c>
      <c r="Z11" s="5">
        <v>14315153</v>
      </c>
      <c r="AA11" s="5">
        <v>3066280</v>
      </c>
      <c r="AB11" s="5">
        <v>1124190</v>
      </c>
      <c r="AC11" s="5">
        <v>200330</v>
      </c>
      <c r="AD11" s="5">
        <v>0</v>
      </c>
      <c r="AE11" s="5">
        <v>0</v>
      </c>
      <c r="AF11" s="5">
        <v>3054169</v>
      </c>
      <c r="AG11" s="5">
        <v>0</v>
      </c>
    </row>
    <row r="12" spans="1:33" x14ac:dyDescent="0.3">
      <c r="A12" s="3" t="s">
        <v>25</v>
      </c>
      <c r="B12" s="4" t="s">
        <v>26</v>
      </c>
      <c r="C12" s="5">
        <v>6795289</v>
      </c>
      <c r="D12" s="5">
        <v>6795289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</row>
    <row r="13" spans="1:33" ht="39.6" x14ac:dyDescent="0.3">
      <c r="A13" s="3" t="s">
        <v>27</v>
      </c>
      <c r="B13" s="4" t="s">
        <v>28</v>
      </c>
      <c r="C13" s="5">
        <v>792000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792000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</row>
    <row r="14" spans="1:33" x14ac:dyDescent="0.3">
      <c r="A14" s="3" t="s">
        <v>29</v>
      </c>
      <c r="B14" s="4" t="s">
        <v>30</v>
      </c>
      <c r="C14" s="5">
        <v>521127</v>
      </c>
      <c r="D14" s="5">
        <v>454759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17911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48457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</row>
    <row r="15" spans="1:33" x14ac:dyDescent="0.3">
      <c r="A15" s="3" t="s">
        <v>31</v>
      </c>
      <c r="B15" s="4" t="s">
        <v>32</v>
      </c>
      <c r="C15" s="5">
        <v>8108416</v>
      </c>
      <c r="D15" s="5">
        <v>7250048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17911</v>
      </c>
      <c r="R15" s="5">
        <v>0</v>
      </c>
      <c r="S15" s="5">
        <v>0</v>
      </c>
      <c r="T15" s="5">
        <v>0</v>
      </c>
      <c r="U15" s="5">
        <v>792000</v>
      </c>
      <c r="V15" s="5">
        <v>0</v>
      </c>
      <c r="W15" s="5">
        <v>0</v>
      </c>
      <c r="X15" s="5">
        <v>48457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</row>
    <row r="16" spans="1:33" x14ac:dyDescent="0.3">
      <c r="A16" s="6" t="s">
        <v>33</v>
      </c>
      <c r="B16" s="7" t="s">
        <v>34</v>
      </c>
      <c r="C16" s="8">
        <v>117269868</v>
      </c>
      <c r="D16" s="8">
        <v>69280722</v>
      </c>
      <c r="E16" s="8">
        <v>7375740</v>
      </c>
      <c r="F16" s="8">
        <v>0</v>
      </c>
      <c r="G16" s="8">
        <v>0</v>
      </c>
      <c r="H16" s="8">
        <v>5559675</v>
      </c>
      <c r="I16" s="8">
        <v>0</v>
      </c>
      <c r="J16" s="8">
        <v>0</v>
      </c>
      <c r="K16" s="8">
        <v>7015581</v>
      </c>
      <c r="L16" s="8">
        <v>0</v>
      </c>
      <c r="M16" s="8">
        <v>0</v>
      </c>
      <c r="N16" s="8">
        <v>0</v>
      </c>
      <c r="O16" s="8">
        <v>0</v>
      </c>
      <c r="P16" s="8">
        <v>2797113</v>
      </c>
      <c r="Q16" s="8">
        <v>645663</v>
      </c>
      <c r="R16" s="8">
        <v>0</v>
      </c>
      <c r="S16" s="8">
        <v>0</v>
      </c>
      <c r="T16" s="8">
        <v>0</v>
      </c>
      <c r="U16" s="8">
        <v>792000</v>
      </c>
      <c r="V16" s="8">
        <v>0</v>
      </c>
      <c r="W16" s="8">
        <v>0</v>
      </c>
      <c r="X16" s="8">
        <v>2043252</v>
      </c>
      <c r="Y16" s="8">
        <v>0</v>
      </c>
      <c r="Z16" s="8">
        <v>14315153</v>
      </c>
      <c r="AA16" s="8">
        <v>3066280</v>
      </c>
      <c r="AB16" s="8">
        <v>1124190</v>
      </c>
      <c r="AC16" s="8">
        <v>200330</v>
      </c>
      <c r="AD16" s="8">
        <v>0</v>
      </c>
      <c r="AE16" s="8">
        <v>0</v>
      </c>
      <c r="AF16" s="8">
        <v>3054169</v>
      </c>
      <c r="AG16" s="8">
        <v>0</v>
      </c>
    </row>
    <row r="17" spans="1:33" ht="26.4" x14ac:dyDescent="0.3">
      <c r="A17" s="6" t="s">
        <v>35</v>
      </c>
      <c r="B17" s="7" t="s">
        <v>36</v>
      </c>
      <c r="C17" s="8">
        <v>17968145</v>
      </c>
      <c r="D17" s="8">
        <v>10851853</v>
      </c>
      <c r="E17" s="8">
        <v>1103157</v>
      </c>
      <c r="F17" s="8">
        <v>0</v>
      </c>
      <c r="G17" s="8">
        <v>0</v>
      </c>
      <c r="H17" s="8">
        <v>1037996</v>
      </c>
      <c r="I17" s="8">
        <v>0</v>
      </c>
      <c r="J17" s="8">
        <v>0</v>
      </c>
      <c r="K17" s="8">
        <v>572123</v>
      </c>
      <c r="L17" s="8">
        <v>0</v>
      </c>
      <c r="M17" s="8">
        <v>0</v>
      </c>
      <c r="N17" s="8">
        <v>0</v>
      </c>
      <c r="O17" s="8">
        <v>0</v>
      </c>
      <c r="P17" s="8">
        <v>435565</v>
      </c>
      <c r="Q17" s="8">
        <v>97300</v>
      </c>
      <c r="R17" s="8">
        <v>0</v>
      </c>
      <c r="S17" s="8">
        <v>0</v>
      </c>
      <c r="T17" s="8">
        <v>0</v>
      </c>
      <c r="U17" s="8">
        <v>110484</v>
      </c>
      <c r="V17" s="8">
        <v>0</v>
      </c>
      <c r="W17" s="8">
        <v>0</v>
      </c>
      <c r="X17" s="8">
        <v>342590</v>
      </c>
      <c r="Y17" s="8">
        <v>0</v>
      </c>
      <c r="Z17" s="8">
        <v>2211233</v>
      </c>
      <c r="AA17" s="8">
        <v>482308</v>
      </c>
      <c r="AB17" s="8">
        <v>209887</v>
      </c>
      <c r="AC17" s="8">
        <v>37402</v>
      </c>
      <c r="AD17" s="8">
        <v>0</v>
      </c>
      <c r="AE17" s="8">
        <v>0</v>
      </c>
      <c r="AF17" s="8">
        <v>476247</v>
      </c>
      <c r="AG17" s="8">
        <v>0</v>
      </c>
    </row>
    <row r="18" spans="1:33" x14ac:dyDescent="0.3">
      <c r="A18" s="3" t="s">
        <v>37</v>
      </c>
      <c r="B18" s="4" t="s">
        <v>38</v>
      </c>
      <c r="C18" s="5">
        <v>16503752</v>
      </c>
      <c r="D18" s="5">
        <v>9941666</v>
      </c>
      <c r="E18" s="5">
        <v>1023125</v>
      </c>
      <c r="F18" s="5">
        <v>0</v>
      </c>
      <c r="G18" s="5">
        <v>0</v>
      </c>
      <c r="H18" s="5">
        <v>823494</v>
      </c>
      <c r="I18" s="5">
        <v>0</v>
      </c>
      <c r="J18" s="5">
        <v>0</v>
      </c>
      <c r="K18" s="5">
        <v>554657</v>
      </c>
      <c r="L18" s="5">
        <v>0</v>
      </c>
      <c r="M18" s="5">
        <v>0</v>
      </c>
      <c r="N18" s="5">
        <v>0</v>
      </c>
      <c r="O18" s="5">
        <v>0</v>
      </c>
      <c r="P18" s="5">
        <v>408060</v>
      </c>
      <c r="Q18" s="5">
        <v>97300</v>
      </c>
      <c r="R18" s="5">
        <v>0</v>
      </c>
      <c r="S18" s="5">
        <v>0</v>
      </c>
      <c r="T18" s="5">
        <v>0</v>
      </c>
      <c r="U18" s="5">
        <v>110484</v>
      </c>
      <c r="V18" s="5">
        <v>0</v>
      </c>
      <c r="W18" s="5">
        <v>0</v>
      </c>
      <c r="X18" s="5">
        <v>299654</v>
      </c>
      <c r="Y18" s="5">
        <v>0</v>
      </c>
      <c r="Z18" s="5">
        <v>2154559</v>
      </c>
      <c r="AA18" s="5">
        <v>450048</v>
      </c>
      <c r="AB18" s="5">
        <v>166514</v>
      </c>
      <c r="AC18" s="5">
        <v>29673</v>
      </c>
      <c r="AD18" s="5">
        <v>0</v>
      </c>
      <c r="AE18" s="5">
        <v>0</v>
      </c>
      <c r="AF18" s="5">
        <v>444518</v>
      </c>
      <c r="AG18" s="5">
        <v>0</v>
      </c>
    </row>
    <row r="19" spans="1:33" x14ac:dyDescent="0.3">
      <c r="A19" s="3" t="s">
        <v>39</v>
      </c>
      <c r="B19" s="4" t="s">
        <v>40</v>
      </c>
      <c r="C19" s="5">
        <v>400148</v>
      </c>
      <c r="D19" s="5">
        <v>194405</v>
      </c>
      <c r="E19" s="5">
        <v>0</v>
      </c>
      <c r="F19" s="5">
        <v>0</v>
      </c>
      <c r="G19" s="5">
        <v>0</v>
      </c>
      <c r="H19" s="5">
        <v>152052</v>
      </c>
      <c r="I19" s="5">
        <v>0</v>
      </c>
      <c r="J19" s="5">
        <v>0</v>
      </c>
      <c r="K19" s="5">
        <v>17466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30746</v>
      </c>
      <c r="AC19" s="5">
        <v>5479</v>
      </c>
      <c r="AD19" s="5">
        <v>0</v>
      </c>
      <c r="AE19" s="5">
        <v>0</v>
      </c>
      <c r="AF19" s="5">
        <v>0</v>
      </c>
      <c r="AG19" s="5">
        <v>0</v>
      </c>
    </row>
    <row r="20" spans="1:33" ht="26.4" x14ac:dyDescent="0.3">
      <c r="A20" s="3" t="s">
        <v>41</v>
      </c>
      <c r="B20" s="4" t="s">
        <v>42</v>
      </c>
      <c r="C20" s="5">
        <v>1064245</v>
      </c>
      <c r="D20" s="5">
        <v>715782</v>
      </c>
      <c r="E20" s="5">
        <v>80032</v>
      </c>
      <c r="F20" s="5">
        <v>0</v>
      </c>
      <c r="G20" s="5">
        <v>0</v>
      </c>
      <c r="H20" s="5">
        <v>62450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27505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42936</v>
      </c>
      <c r="Y20" s="5">
        <v>0</v>
      </c>
      <c r="Z20" s="5">
        <v>56674</v>
      </c>
      <c r="AA20" s="5">
        <v>32260</v>
      </c>
      <c r="AB20" s="5">
        <v>12627</v>
      </c>
      <c r="AC20" s="5">
        <v>2250</v>
      </c>
      <c r="AD20" s="5">
        <v>0</v>
      </c>
      <c r="AE20" s="5">
        <v>0</v>
      </c>
      <c r="AF20" s="5">
        <v>31729</v>
      </c>
      <c r="AG20" s="5">
        <v>0</v>
      </c>
    </row>
    <row r="21" spans="1:33" x14ac:dyDescent="0.3">
      <c r="A21" s="3" t="s">
        <v>43</v>
      </c>
      <c r="B21" s="4" t="s">
        <v>44</v>
      </c>
      <c r="C21" s="5">
        <v>297548</v>
      </c>
      <c r="D21" s="5">
        <v>64171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19616</v>
      </c>
      <c r="V21" s="5">
        <v>0</v>
      </c>
      <c r="W21" s="5">
        <v>0</v>
      </c>
      <c r="X21" s="5">
        <v>0</v>
      </c>
      <c r="Y21" s="5">
        <v>0</v>
      </c>
      <c r="Z21" s="5">
        <v>178751</v>
      </c>
      <c r="AA21" s="5">
        <v>35010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</row>
    <row r="22" spans="1:33" x14ac:dyDescent="0.3">
      <c r="A22" s="3" t="s">
        <v>45</v>
      </c>
      <c r="B22" s="4" t="s">
        <v>46</v>
      </c>
      <c r="C22" s="5">
        <v>17613480</v>
      </c>
      <c r="D22" s="5">
        <v>2017835</v>
      </c>
      <c r="E22" s="5">
        <v>0</v>
      </c>
      <c r="F22" s="5">
        <v>0</v>
      </c>
      <c r="G22" s="5">
        <v>0</v>
      </c>
      <c r="H22" s="5">
        <v>9006403</v>
      </c>
      <c r="I22" s="5">
        <v>0</v>
      </c>
      <c r="J22" s="5">
        <v>0</v>
      </c>
      <c r="K22" s="5">
        <v>308592</v>
      </c>
      <c r="L22" s="5">
        <v>0</v>
      </c>
      <c r="M22" s="5">
        <v>0</v>
      </c>
      <c r="N22" s="5">
        <v>0</v>
      </c>
      <c r="O22" s="5">
        <v>0</v>
      </c>
      <c r="P22" s="5">
        <v>1561104</v>
      </c>
      <c r="Q22" s="5">
        <v>0</v>
      </c>
      <c r="R22" s="5">
        <v>0</v>
      </c>
      <c r="S22" s="5">
        <v>0</v>
      </c>
      <c r="T22" s="5">
        <v>0</v>
      </c>
      <c r="U22" s="5">
        <v>15316</v>
      </c>
      <c r="V22" s="5">
        <v>0</v>
      </c>
      <c r="W22" s="5">
        <v>7049</v>
      </c>
      <c r="X22" s="5">
        <v>277116</v>
      </c>
      <c r="Y22" s="5">
        <v>0</v>
      </c>
      <c r="Z22" s="5">
        <v>86373</v>
      </c>
      <c r="AA22" s="5">
        <v>239776</v>
      </c>
      <c r="AB22" s="5">
        <v>1821611</v>
      </c>
      <c r="AC22" s="5">
        <v>324525</v>
      </c>
      <c r="AD22" s="5">
        <v>0</v>
      </c>
      <c r="AE22" s="5">
        <v>0</v>
      </c>
      <c r="AF22" s="5">
        <v>843780</v>
      </c>
      <c r="AG22" s="5">
        <v>1104000</v>
      </c>
    </row>
    <row r="23" spans="1:33" x14ac:dyDescent="0.3">
      <c r="A23" s="3" t="s">
        <v>47</v>
      </c>
      <c r="B23" s="4" t="s">
        <v>48</v>
      </c>
      <c r="C23" s="5">
        <v>17911028</v>
      </c>
      <c r="D23" s="5">
        <v>2082006</v>
      </c>
      <c r="E23" s="5">
        <v>0</v>
      </c>
      <c r="F23" s="5">
        <v>0</v>
      </c>
      <c r="G23" s="5">
        <v>0</v>
      </c>
      <c r="H23" s="5">
        <v>9006403</v>
      </c>
      <c r="I23" s="5">
        <v>0</v>
      </c>
      <c r="J23" s="5">
        <v>0</v>
      </c>
      <c r="K23" s="5">
        <v>308592</v>
      </c>
      <c r="L23" s="5">
        <v>0</v>
      </c>
      <c r="M23" s="5">
        <v>0</v>
      </c>
      <c r="N23" s="5">
        <v>0</v>
      </c>
      <c r="O23" s="5">
        <v>0</v>
      </c>
      <c r="P23" s="5">
        <v>1561104</v>
      </c>
      <c r="Q23" s="5">
        <v>0</v>
      </c>
      <c r="R23" s="5">
        <v>0</v>
      </c>
      <c r="S23" s="5">
        <v>0</v>
      </c>
      <c r="T23" s="5">
        <v>0</v>
      </c>
      <c r="U23" s="5">
        <v>34932</v>
      </c>
      <c r="V23" s="5">
        <v>0</v>
      </c>
      <c r="W23" s="5">
        <v>7049</v>
      </c>
      <c r="X23" s="5">
        <v>277116</v>
      </c>
      <c r="Y23" s="5">
        <v>0</v>
      </c>
      <c r="Z23" s="5">
        <v>265124</v>
      </c>
      <c r="AA23" s="5">
        <v>274786</v>
      </c>
      <c r="AB23" s="5">
        <v>1821611</v>
      </c>
      <c r="AC23" s="5">
        <v>324525</v>
      </c>
      <c r="AD23" s="5">
        <v>0</v>
      </c>
      <c r="AE23" s="5">
        <v>0</v>
      </c>
      <c r="AF23" s="5">
        <v>843780</v>
      </c>
      <c r="AG23" s="5">
        <v>1104000</v>
      </c>
    </row>
    <row r="24" spans="1:33" x14ac:dyDescent="0.3">
      <c r="A24" s="3" t="s">
        <v>49</v>
      </c>
      <c r="B24" s="4" t="s">
        <v>50</v>
      </c>
      <c r="C24" s="5">
        <v>2566108</v>
      </c>
      <c r="D24" s="5">
        <v>2050769</v>
      </c>
      <c r="E24" s="5">
        <v>0</v>
      </c>
      <c r="F24" s="5">
        <v>0</v>
      </c>
      <c r="G24" s="5">
        <v>0</v>
      </c>
      <c r="H24" s="5">
        <v>116599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6400</v>
      </c>
      <c r="Q24" s="5">
        <v>0</v>
      </c>
      <c r="R24" s="5">
        <v>0</v>
      </c>
      <c r="S24" s="5">
        <v>0</v>
      </c>
      <c r="T24" s="5">
        <v>0</v>
      </c>
      <c r="U24" s="5">
        <v>115204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242958</v>
      </c>
      <c r="AB24" s="5">
        <v>23577</v>
      </c>
      <c r="AC24" s="5">
        <v>4201</v>
      </c>
      <c r="AD24" s="5">
        <v>0</v>
      </c>
      <c r="AE24" s="5">
        <v>0</v>
      </c>
      <c r="AF24" s="5">
        <v>6400</v>
      </c>
      <c r="AG24" s="5">
        <v>0</v>
      </c>
    </row>
    <row r="25" spans="1:33" x14ac:dyDescent="0.3">
      <c r="A25" s="3" t="s">
        <v>51</v>
      </c>
      <c r="B25" s="4" t="s">
        <v>52</v>
      </c>
      <c r="C25" s="5">
        <v>875056</v>
      </c>
      <c r="D25" s="5">
        <v>680120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28026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65620</v>
      </c>
      <c r="Y25" s="5">
        <v>0</v>
      </c>
      <c r="Z25" s="5">
        <v>0</v>
      </c>
      <c r="AA25" s="5">
        <v>61748</v>
      </c>
      <c r="AB25" s="5">
        <v>0</v>
      </c>
      <c r="AC25" s="5">
        <v>0</v>
      </c>
      <c r="AD25" s="5">
        <v>0</v>
      </c>
      <c r="AE25" s="5">
        <v>0</v>
      </c>
      <c r="AF25" s="5">
        <v>39542</v>
      </c>
      <c r="AG25" s="5">
        <v>0</v>
      </c>
    </row>
    <row r="26" spans="1:33" x14ac:dyDescent="0.3">
      <c r="A26" s="3" t="s">
        <v>53</v>
      </c>
      <c r="B26" s="4" t="s">
        <v>54</v>
      </c>
      <c r="C26" s="5">
        <v>3441164</v>
      </c>
      <c r="D26" s="5">
        <v>2730889</v>
      </c>
      <c r="E26" s="5">
        <v>0</v>
      </c>
      <c r="F26" s="5">
        <v>0</v>
      </c>
      <c r="G26" s="5">
        <v>0</v>
      </c>
      <c r="H26" s="5">
        <v>116599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34426</v>
      </c>
      <c r="Q26" s="5">
        <v>0</v>
      </c>
      <c r="R26" s="5">
        <v>0</v>
      </c>
      <c r="S26" s="5">
        <v>0</v>
      </c>
      <c r="T26" s="5">
        <v>0</v>
      </c>
      <c r="U26" s="5">
        <v>115204</v>
      </c>
      <c r="V26" s="5">
        <v>0</v>
      </c>
      <c r="W26" s="5">
        <v>0</v>
      </c>
      <c r="X26" s="5">
        <v>65620</v>
      </c>
      <c r="Y26" s="5">
        <v>0</v>
      </c>
      <c r="Z26" s="5">
        <v>0</v>
      </c>
      <c r="AA26" s="5">
        <v>304706</v>
      </c>
      <c r="AB26" s="5">
        <v>23577</v>
      </c>
      <c r="AC26" s="5">
        <v>4201</v>
      </c>
      <c r="AD26" s="5">
        <v>0</v>
      </c>
      <c r="AE26" s="5">
        <v>0</v>
      </c>
      <c r="AF26" s="5">
        <v>45942</v>
      </c>
      <c r="AG26" s="5">
        <v>0</v>
      </c>
    </row>
    <row r="27" spans="1:33" x14ac:dyDescent="0.3">
      <c r="A27" s="3" t="s">
        <v>55</v>
      </c>
      <c r="B27" s="4" t="s">
        <v>56</v>
      </c>
      <c r="C27" s="5">
        <v>7349968</v>
      </c>
      <c r="D27" s="5">
        <v>712359</v>
      </c>
      <c r="E27" s="5">
        <v>0</v>
      </c>
      <c r="F27" s="5">
        <v>72249</v>
      </c>
      <c r="G27" s="5">
        <v>0</v>
      </c>
      <c r="H27" s="5">
        <v>445289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4108691</v>
      </c>
      <c r="P27" s="5">
        <v>4668</v>
      </c>
      <c r="Q27" s="5">
        <v>403864</v>
      </c>
      <c r="R27" s="5">
        <v>0</v>
      </c>
      <c r="S27" s="5">
        <v>0</v>
      </c>
      <c r="T27" s="5">
        <v>0</v>
      </c>
      <c r="U27" s="5">
        <v>296830</v>
      </c>
      <c r="V27" s="5">
        <v>0</v>
      </c>
      <c r="W27" s="5">
        <v>28311</v>
      </c>
      <c r="X27" s="5">
        <v>637174</v>
      </c>
      <c r="Y27" s="5">
        <v>0</v>
      </c>
      <c r="Z27" s="5">
        <v>0</v>
      </c>
      <c r="AA27" s="5">
        <v>534449</v>
      </c>
      <c r="AB27" s="5">
        <v>90039</v>
      </c>
      <c r="AC27" s="5">
        <v>16045</v>
      </c>
      <c r="AD27" s="5">
        <v>0</v>
      </c>
      <c r="AE27" s="5">
        <v>0</v>
      </c>
      <c r="AF27" s="5">
        <v>0</v>
      </c>
      <c r="AG27" s="5">
        <v>0</v>
      </c>
    </row>
    <row r="28" spans="1:33" x14ac:dyDescent="0.3">
      <c r="A28" s="3" t="s">
        <v>57</v>
      </c>
      <c r="B28" s="4" t="s">
        <v>58</v>
      </c>
      <c r="C28" s="5">
        <v>68095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68095</v>
      </c>
      <c r="AE28" s="5">
        <v>0</v>
      </c>
      <c r="AF28" s="5">
        <v>0</v>
      </c>
      <c r="AG28" s="5">
        <v>0</v>
      </c>
    </row>
    <row r="29" spans="1:33" x14ac:dyDescent="0.3">
      <c r="A29" s="3" t="s">
        <v>59</v>
      </c>
      <c r="B29" s="4" t="s">
        <v>60</v>
      </c>
      <c r="C29" s="5">
        <v>7254247</v>
      </c>
      <c r="D29" s="5">
        <v>1151595</v>
      </c>
      <c r="E29" s="5">
        <v>0</v>
      </c>
      <c r="F29" s="5">
        <v>0</v>
      </c>
      <c r="G29" s="5">
        <v>0</v>
      </c>
      <c r="H29" s="5">
        <v>20189</v>
      </c>
      <c r="I29" s="5">
        <v>0</v>
      </c>
      <c r="J29" s="5">
        <v>0</v>
      </c>
      <c r="K29" s="5">
        <v>306000</v>
      </c>
      <c r="L29" s="5">
        <v>3572500</v>
      </c>
      <c r="M29" s="5">
        <v>0</v>
      </c>
      <c r="N29" s="5">
        <v>0</v>
      </c>
      <c r="O29" s="5">
        <v>866375</v>
      </c>
      <c r="P29" s="5">
        <v>677808</v>
      </c>
      <c r="Q29" s="5">
        <v>12835</v>
      </c>
      <c r="R29" s="5">
        <v>0</v>
      </c>
      <c r="S29" s="5">
        <v>36850</v>
      </c>
      <c r="T29" s="5">
        <v>0</v>
      </c>
      <c r="U29" s="5">
        <v>0</v>
      </c>
      <c r="V29" s="5">
        <v>0</v>
      </c>
      <c r="W29" s="5">
        <v>12268</v>
      </c>
      <c r="X29" s="5">
        <v>158378</v>
      </c>
      <c r="Y29" s="5">
        <v>0</v>
      </c>
      <c r="Z29" s="5">
        <v>0</v>
      </c>
      <c r="AA29" s="5">
        <v>48000</v>
      </c>
      <c r="AB29" s="5">
        <v>4083</v>
      </c>
      <c r="AC29" s="5">
        <v>728</v>
      </c>
      <c r="AD29" s="5">
        <v>0</v>
      </c>
      <c r="AE29" s="5">
        <v>0</v>
      </c>
      <c r="AF29" s="5">
        <v>386638</v>
      </c>
      <c r="AG29" s="5">
        <v>0</v>
      </c>
    </row>
    <row r="30" spans="1:33" x14ac:dyDescent="0.3">
      <c r="A30" s="3" t="s">
        <v>61</v>
      </c>
      <c r="B30" s="4" t="s">
        <v>62</v>
      </c>
      <c r="C30" s="5">
        <v>1730204</v>
      </c>
      <c r="D30" s="5">
        <v>28000</v>
      </c>
      <c r="E30" s="5">
        <v>0</v>
      </c>
      <c r="F30" s="5">
        <v>0</v>
      </c>
      <c r="G30" s="5">
        <v>1364557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335947</v>
      </c>
      <c r="S30" s="5">
        <v>1700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</row>
    <row r="31" spans="1:33" x14ac:dyDescent="0.3">
      <c r="A31" s="3" t="s">
        <v>63</v>
      </c>
      <c r="B31" s="4" t="s">
        <v>64</v>
      </c>
      <c r="C31" s="5">
        <v>28000</v>
      </c>
      <c r="D31" s="5">
        <v>28000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</row>
    <row r="32" spans="1:33" x14ac:dyDescent="0.3">
      <c r="A32" s="3" t="s">
        <v>65</v>
      </c>
      <c r="B32" s="4" t="s">
        <v>251</v>
      </c>
      <c r="C32" s="5">
        <v>8497477</v>
      </c>
      <c r="D32" s="5">
        <v>4655073</v>
      </c>
      <c r="E32" s="5">
        <v>17640</v>
      </c>
      <c r="F32" s="5">
        <v>217309</v>
      </c>
      <c r="G32" s="5">
        <v>590</v>
      </c>
      <c r="H32" s="5">
        <v>133220</v>
      </c>
      <c r="I32" s="5">
        <v>0</v>
      </c>
      <c r="J32" s="5">
        <v>0</v>
      </c>
      <c r="K32" s="5">
        <v>0</v>
      </c>
      <c r="L32" s="5">
        <v>396000</v>
      </c>
      <c r="M32" s="5">
        <v>0</v>
      </c>
      <c r="N32" s="5">
        <v>0</v>
      </c>
      <c r="O32" s="5">
        <v>178</v>
      </c>
      <c r="P32" s="5">
        <v>190774</v>
      </c>
      <c r="Q32" s="5">
        <v>61230</v>
      </c>
      <c r="R32" s="5">
        <v>44476</v>
      </c>
      <c r="S32" s="5">
        <v>2250</v>
      </c>
      <c r="T32" s="5">
        <v>103200</v>
      </c>
      <c r="U32" s="5">
        <v>41961</v>
      </c>
      <c r="V32" s="5">
        <v>9600</v>
      </c>
      <c r="W32" s="5">
        <v>8071</v>
      </c>
      <c r="X32" s="5">
        <v>429265</v>
      </c>
      <c r="Y32" s="5">
        <v>0</v>
      </c>
      <c r="Z32" s="5">
        <v>24000</v>
      </c>
      <c r="AA32" s="5">
        <v>616949</v>
      </c>
      <c r="AB32" s="5">
        <v>26938</v>
      </c>
      <c r="AC32" s="5">
        <v>4800</v>
      </c>
      <c r="AD32" s="5">
        <v>0</v>
      </c>
      <c r="AE32" s="5">
        <v>677843</v>
      </c>
      <c r="AF32" s="5">
        <v>335299</v>
      </c>
      <c r="AG32" s="5">
        <v>500811</v>
      </c>
    </row>
    <row r="33" spans="1:33" x14ac:dyDescent="0.3">
      <c r="A33" s="3" t="s">
        <v>67</v>
      </c>
      <c r="B33" s="4" t="s">
        <v>68</v>
      </c>
      <c r="C33" s="5">
        <v>1019008</v>
      </c>
      <c r="D33" s="5">
        <v>490668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190774</v>
      </c>
      <c r="Q33" s="5">
        <v>0</v>
      </c>
      <c r="R33" s="5">
        <v>0</v>
      </c>
      <c r="S33" s="5">
        <v>0</v>
      </c>
      <c r="T33" s="5">
        <v>0</v>
      </c>
      <c r="U33" s="5">
        <v>29439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308127</v>
      </c>
      <c r="AG33" s="5">
        <v>0</v>
      </c>
    </row>
    <row r="34" spans="1:33" ht="26.4" x14ac:dyDescent="0.3">
      <c r="A34" s="3" t="s">
        <v>69</v>
      </c>
      <c r="B34" s="4" t="s">
        <v>70</v>
      </c>
      <c r="C34" s="5">
        <v>24899991</v>
      </c>
      <c r="D34" s="5">
        <v>6547027</v>
      </c>
      <c r="E34" s="5">
        <v>17640</v>
      </c>
      <c r="F34" s="5">
        <v>289558</v>
      </c>
      <c r="G34" s="5">
        <v>1365147</v>
      </c>
      <c r="H34" s="5">
        <v>598698</v>
      </c>
      <c r="I34" s="5">
        <v>0</v>
      </c>
      <c r="J34" s="5">
        <v>0</v>
      </c>
      <c r="K34" s="5">
        <v>306000</v>
      </c>
      <c r="L34" s="5">
        <v>3968500</v>
      </c>
      <c r="M34" s="5">
        <v>0</v>
      </c>
      <c r="N34" s="5">
        <v>0</v>
      </c>
      <c r="O34" s="5">
        <v>4975244</v>
      </c>
      <c r="P34" s="5">
        <v>873250</v>
      </c>
      <c r="Q34" s="5">
        <v>477929</v>
      </c>
      <c r="R34" s="5">
        <v>380423</v>
      </c>
      <c r="S34" s="5">
        <v>40800</v>
      </c>
      <c r="T34" s="5">
        <v>103200</v>
      </c>
      <c r="U34" s="5">
        <v>338791</v>
      </c>
      <c r="V34" s="5">
        <v>9600</v>
      </c>
      <c r="W34" s="5">
        <v>48650</v>
      </c>
      <c r="X34" s="5">
        <v>1224817</v>
      </c>
      <c r="Y34" s="5">
        <v>0</v>
      </c>
      <c r="Z34" s="5">
        <v>24000</v>
      </c>
      <c r="AA34" s="5">
        <v>1199398</v>
      </c>
      <c r="AB34" s="5">
        <v>121060</v>
      </c>
      <c r="AC34" s="5">
        <v>21573</v>
      </c>
      <c r="AD34" s="5">
        <v>68095</v>
      </c>
      <c r="AE34" s="5">
        <v>677843</v>
      </c>
      <c r="AF34" s="5">
        <v>721937</v>
      </c>
      <c r="AG34" s="5">
        <v>500811</v>
      </c>
    </row>
    <row r="35" spans="1:33" x14ac:dyDescent="0.3">
      <c r="A35" s="3" t="s">
        <v>71</v>
      </c>
      <c r="B35" s="4" t="s">
        <v>72</v>
      </c>
      <c r="C35" s="5">
        <v>310192</v>
      </c>
      <c r="D35" s="5">
        <v>61952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245125</v>
      </c>
      <c r="V35" s="5">
        <v>0</v>
      </c>
      <c r="W35" s="5">
        <v>0</v>
      </c>
      <c r="X35" s="5">
        <v>3115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</row>
    <row r="36" spans="1:33" ht="26.4" x14ac:dyDescent="0.3">
      <c r="A36" s="3" t="s">
        <v>73</v>
      </c>
      <c r="B36" s="4" t="s">
        <v>74</v>
      </c>
      <c r="C36" s="5">
        <v>310192</v>
      </c>
      <c r="D36" s="5">
        <v>61952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245125</v>
      </c>
      <c r="V36" s="5">
        <v>0</v>
      </c>
      <c r="W36" s="5">
        <v>0</v>
      </c>
      <c r="X36" s="5">
        <v>3115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</row>
    <row r="37" spans="1:33" ht="26.4" x14ac:dyDescent="0.3">
      <c r="A37" s="3" t="s">
        <v>75</v>
      </c>
      <c r="B37" s="4" t="s">
        <v>76</v>
      </c>
      <c r="C37" s="5">
        <v>9390628</v>
      </c>
      <c r="D37" s="5">
        <v>1859713</v>
      </c>
      <c r="E37" s="5">
        <v>0</v>
      </c>
      <c r="F37" s="5">
        <v>77712</v>
      </c>
      <c r="G37" s="5">
        <v>365170</v>
      </c>
      <c r="H37" s="5">
        <v>1882145</v>
      </c>
      <c r="I37" s="5">
        <v>0</v>
      </c>
      <c r="J37" s="5">
        <v>0</v>
      </c>
      <c r="K37" s="5">
        <v>165940</v>
      </c>
      <c r="L37" s="5">
        <v>1013175</v>
      </c>
      <c r="M37" s="5">
        <v>0</v>
      </c>
      <c r="N37" s="5">
        <v>0</v>
      </c>
      <c r="O37" s="5">
        <v>1279609</v>
      </c>
      <c r="P37" s="5">
        <v>478242</v>
      </c>
      <c r="Q37" s="5">
        <v>132795</v>
      </c>
      <c r="R37" s="5">
        <v>102120</v>
      </c>
      <c r="S37" s="5">
        <v>11016</v>
      </c>
      <c r="T37" s="5">
        <v>0</v>
      </c>
      <c r="U37" s="5">
        <v>114594</v>
      </c>
      <c r="V37" s="5">
        <v>0</v>
      </c>
      <c r="W37" s="5">
        <v>15035</v>
      </c>
      <c r="X37" s="5">
        <v>342732</v>
      </c>
      <c r="Y37" s="5">
        <v>0</v>
      </c>
      <c r="Z37" s="5">
        <v>31128</v>
      </c>
      <c r="AA37" s="5">
        <v>351090</v>
      </c>
      <c r="AB37" s="5">
        <v>380708</v>
      </c>
      <c r="AC37" s="5">
        <v>67819</v>
      </c>
      <c r="AD37" s="5">
        <v>18385</v>
      </c>
      <c r="AE37" s="5">
        <v>0</v>
      </c>
      <c r="AF37" s="5">
        <v>347530</v>
      </c>
      <c r="AG37" s="5">
        <v>353970</v>
      </c>
    </row>
    <row r="38" spans="1:33" x14ac:dyDescent="0.3">
      <c r="A38" s="3" t="s">
        <v>77</v>
      </c>
      <c r="B38" s="4" t="s">
        <v>78</v>
      </c>
      <c r="C38" s="5">
        <v>6863000</v>
      </c>
      <c r="D38" s="5">
        <v>3929000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2934000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</row>
    <row r="39" spans="1:33" x14ac:dyDescent="0.3">
      <c r="A39" s="3" t="s">
        <v>79</v>
      </c>
      <c r="B39" s="4" t="s">
        <v>80</v>
      </c>
      <c r="C39" s="5">
        <v>254788</v>
      </c>
      <c r="D39" s="5">
        <v>244697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2</v>
      </c>
      <c r="L39" s="5">
        <v>0</v>
      </c>
      <c r="M39" s="5">
        <v>0</v>
      </c>
      <c r="N39" s="5">
        <v>0</v>
      </c>
      <c r="O39" s="5">
        <v>0</v>
      </c>
      <c r="P39" s="5">
        <v>48</v>
      </c>
      <c r="Q39" s="5">
        <v>4</v>
      </c>
      <c r="R39" s="5">
        <v>0</v>
      </c>
      <c r="S39" s="5">
        <v>0</v>
      </c>
      <c r="T39" s="5">
        <v>0</v>
      </c>
      <c r="U39" s="5">
        <v>3</v>
      </c>
      <c r="V39" s="5">
        <v>0</v>
      </c>
      <c r="W39" s="5">
        <v>0</v>
      </c>
      <c r="X39" s="5">
        <v>5</v>
      </c>
      <c r="Y39" s="5">
        <v>0</v>
      </c>
      <c r="Z39" s="5">
        <v>3</v>
      </c>
      <c r="AA39" s="5">
        <v>10023</v>
      </c>
      <c r="AB39" s="5">
        <v>0</v>
      </c>
      <c r="AC39" s="5">
        <v>0</v>
      </c>
      <c r="AD39" s="5">
        <v>0</v>
      </c>
      <c r="AE39" s="5">
        <v>0</v>
      </c>
      <c r="AF39" s="5">
        <v>3</v>
      </c>
      <c r="AG39" s="5">
        <v>0</v>
      </c>
    </row>
    <row r="40" spans="1:33" ht="26.4" x14ac:dyDescent="0.3">
      <c r="A40" s="3" t="s">
        <v>81</v>
      </c>
      <c r="B40" s="4" t="s">
        <v>82</v>
      </c>
      <c r="C40" s="5">
        <v>16508416</v>
      </c>
      <c r="D40" s="5">
        <v>6033410</v>
      </c>
      <c r="E40" s="5">
        <v>0</v>
      </c>
      <c r="F40" s="5">
        <v>77712</v>
      </c>
      <c r="G40" s="5">
        <v>365170</v>
      </c>
      <c r="H40" s="5">
        <v>1882145</v>
      </c>
      <c r="I40" s="5">
        <v>0</v>
      </c>
      <c r="J40" s="5">
        <v>0</v>
      </c>
      <c r="K40" s="5">
        <v>165942</v>
      </c>
      <c r="L40" s="5">
        <v>1013175</v>
      </c>
      <c r="M40" s="5">
        <v>0</v>
      </c>
      <c r="N40" s="5">
        <v>0</v>
      </c>
      <c r="O40" s="5">
        <v>1279609</v>
      </c>
      <c r="P40" s="5">
        <v>478290</v>
      </c>
      <c r="Q40" s="5">
        <v>132799</v>
      </c>
      <c r="R40" s="5">
        <v>102120</v>
      </c>
      <c r="S40" s="5">
        <v>11016</v>
      </c>
      <c r="T40" s="5">
        <v>0</v>
      </c>
      <c r="U40" s="5">
        <v>114597</v>
      </c>
      <c r="V40" s="5">
        <v>0</v>
      </c>
      <c r="W40" s="5">
        <v>15035</v>
      </c>
      <c r="X40" s="5">
        <v>342737</v>
      </c>
      <c r="Y40" s="5">
        <v>0</v>
      </c>
      <c r="Z40" s="5">
        <v>31131</v>
      </c>
      <c r="AA40" s="5">
        <v>3295113</v>
      </c>
      <c r="AB40" s="5">
        <v>380708</v>
      </c>
      <c r="AC40" s="5">
        <v>67819</v>
      </c>
      <c r="AD40" s="5">
        <v>18385</v>
      </c>
      <c r="AE40" s="5">
        <v>0</v>
      </c>
      <c r="AF40" s="5">
        <v>347533</v>
      </c>
      <c r="AG40" s="5">
        <v>353970</v>
      </c>
    </row>
    <row r="41" spans="1:33" x14ac:dyDescent="0.3">
      <c r="A41" s="6" t="s">
        <v>83</v>
      </c>
      <c r="B41" s="7" t="s">
        <v>84</v>
      </c>
      <c r="C41" s="8">
        <v>63070791</v>
      </c>
      <c r="D41" s="8">
        <v>17455284</v>
      </c>
      <c r="E41" s="8">
        <v>17640</v>
      </c>
      <c r="F41" s="8">
        <v>367270</v>
      </c>
      <c r="G41" s="8">
        <v>1730317</v>
      </c>
      <c r="H41" s="8">
        <v>11603845</v>
      </c>
      <c r="I41" s="8">
        <v>0</v>
      </c>
      <c r="J41" s="8">
        <v>0</v>
      </c>
      <c r="K41" s="8">
        <v>780534</v>
      </c>
      <c r="L41" s="8">
        <v>4981675</v>
      </c>
      <c r="M41" s="8">
        <v>0</v>
      </c>
      <c r="N41" s="8">
        <v>0</v>
      </c>
      <c r="O41" s="8">
        <v>6254853</v>
      </c>
      <c r="P41" s="8">
        <v>2947070</v>
      </c>
      <c r="Q41" s="8">
        <v>610728</v>
      </c>
      <c r="R41" s="8">
        <v>482543</v>
      </c>
      <c r="S41" s="8">
        <v>51816</v>
      </c>
      <c r="T41" s="8">
        <v>103200</v>
      </c>
      <c r="U41" s="8">
        <v>848649</v>
      </c>
      <c r="V41" s="8">
        <v>9600</v>
      </c>
      <c r="W41" s="8">
        <v>70734</v>
      </c>
      <c r="X41" s="8">
        <v>1913405</v>
      </c>
      <c r="Y41" s="8">
        <v>0</v>
      </c>
      <c r="Z41" s="8">
        <v>320255</v>
      </c>
      <c r="AA41" s="8">
        <v>5074003</v>
      </c>
      <c r="AB41" s="8">
        <v>2346956</v>
      </c>
      <c r="AC41" s="8">
        <v>418118</v>
      </c>
      <c r="AD41" s="8">
        <v>86480</v>
      </c>
      <c r="AE41" s="8">
        <v>677843</v>
      </c>
      <c r="AF41" s="8">
        <v>1959192</v>
      </c>
      <c r="AG41" s="8">
        <v>1958781</v>
      </c>
    </row>
    <row r="42" spans="1:33" ht="26.4" x14ac:dyDescent="0.3">
      <c r="A42" s="3" t="s">
        <v>85</v>
      </c>
      <c r="B42" s="4" t="s">
        <v>86</v>
      </c>
      <c r="C42" s="5">
        <v>5548018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5548018</v>
      </c>
    </row>
    <row r="43" spans="1:33" x14ac:dyDescent="0.3">
      <c r="A43" s="3" t="s">
        <v>87</v>
      </c>
      <c r="B43" s="4" t="s">
        <v>88</v>
      </c>
      <c r="C43" s="5">
        <v>271018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271018</v>
      </c>
    </row>
    <row r="44" spans="1:33" ht="26.4" x14ac:dyDescent="0.3">
      <c r="A44" s="3" t="s">
        <v>89</v>
      </c>
      <c r="B44" s="4" t="s">
        <v>90</v>
      </c>
      <c r="C44" s="5">
        <v>5274000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5274000</v>
      </c>
    </row>
    <row r="45" spans="1:33" ht="26.4" x14ac:dyDescent="0.3">
      <c r="A45" s="6" t="s">
        <v>91</v>
      </c>
      <c r="B45" s="7" t="s">
        <v>92</v>
      </c>
      <c r="C45" s="8">
        <v>5548018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0</v>
      </c>
      <c r="AF45" s="8">
        <v>0</v>
      </c>
      <c r="AG45" s="8">
        <v>5548018</v>
      </c>
    </row>
    <row r="46" spans="1:33" ht="26.4" x14ac:dyDescent="0.3">
      <c r="A46" s="3" t="s">
        <v>93</v>
      </c>
      <c r="B46" s="4" t="s">
        <v>94</v>
      </c>
      <c r="C46" s="5">
        <v>16730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16730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</row>
    <row r="47" spans="1:33" ht="26.4" x14ac:dyDescent="0.3">
      <c r="A47" s="3" t="s">
        <v>95</v>
      </c>
      <c r="B47" s="4" t="s">
        <v>96</v>
      </c>
      <c r="C47" s="5">
        <v>16730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16730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</row>
    <row r="48" spans="1:33" ht="26.4" x14ac:dyDescent="0.3">
      <c r="A48" s="3" t="s">
        <v>97</v>
      </c>
      <c r="B48" s="4" t="s">
        <v>98</v>
      </c>
      <c r="C48" s="5">
        <v>1426719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1426719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</row>
    <row r="49" spans="1:33" x14ac:dyDescent="0.3">
      <c r="A49" s="3" t="s">
        <v>99</v>
      </c>
      <c r="B49" s="4" t="s">
        <v>100</v>
      </c>
      <c r="C49" s="5">
        <v>200000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200000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</row>
    <row r="50" spans="1:33" ht="26.4" x14ac:dyDescent="0.3">
      <c r="A50" s="3" t="s">
        <v>101</v>
      </c>
      <c r="B50" s="4" t="s">
        <v>102</v>
      </c>
      <c r="C50" s="5">
        <v>1226719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1226719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</row>
    <row r="51" spans="1:33" ht="26.4" x14ac:dyDescent="0.3">
      <c r="A51" s="3" t="s">
        <v>103</v>
      </c>
      <c r="B51" s="4" t="s">
        <v>104</v>
      </c>
      <c r="C51" s="5">
        <v>8735800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8725800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10000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</row>
    <row r="52" spans="1:33" x14ac:dyDescent="0.3">
      <c r="A52" s="3" t="s">
        <v>105</v>
      </c>
      <c r="B52" s="4" t="s">
        <v>106</v>
      </c>
      <c r="C52" s="5">
        <v>10000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10000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</row>
    <row r="53" spans="1:33" ht="26.4" x14ac:dyDescent="0.3">
      <c r="A53" s="3" t="s">
        <v>107</v>
      </c>
      <c r="B53" s="4" t="s">
        <v>252</v>
      </c>
      <c r="C53" s="5">
        <v>8725800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8725800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</row>
    <row r="54" spans="1:33" ht="39.6" x14ac:dyDescent="0.3">
      <c r="A54" s="6" t="s">
        <v>109</v>
      </c>
      <c r="B54" s="7" t="s">
        <v>110</v>
      </c>
      <c r="C54" s="8">
        <v>10179249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16730</v>
      </c>
      <c r="J54" s="8">
        <v>1426719</v>
      </c>
      <c r="K54" s="8">
        <v>0</v>
      </c>
      <c r="L54" s="8">
        <v>0</v>
      </c>
      <c r="M54" s="8">
        <v>0</v>
      </c>
      <c r="N54" s="8">
        <v>8725800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10000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8">
        <v>0</v>
      </c>
      <c r="AG54" s="8">
        <v>0</v>
      </c>
    </row>
    <row r="55" spans="1:33" x14ac:dyDescent="0.3">
      <c r="A55" s="3" t="s">
        <v>111</v>
      </c>
      <c r="B55" s="4" t="s">
        <v>112</v>
      </c>
      <c r="C55" s="5">
        <v>7408518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7408518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</row>
    <row r="56" spans="1:33" ht="26.4" x14ac:dyDescent="0.3">
      <c r="A56" s="3" t="s">
        <v>113</v>
      </c>
      <c r="B56" s="4" t="s">
        <v>114</v>
      </c>
      <c r="C56" s="5">
        <v>996186</v>
      </c>
      <c r="D56" s="5">
        <v>89935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326219</v>
      </c>
      <c r="V56" s="5">
        <v>0</v>
      </c>
      <c r="W56" s="5">
        <v>0</v>
      </c>
      <c r="X56" s="5">
        <v>580032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</row>
    <row r="57" spans="1:33" ht="26.4" x14ac:dyDescent="0.3">
      <c r="A57" s="3" t="s">
        <v>115</v>
      </c>
      <c r="B57" s="4" t="s">
        <v>116</v>
      </c>
      <c r="C57" s="5">
        <v>459666</v>
      </c>
      <c r="D57" s="5">
        <v>24282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88078</v>
      </c>
      <c r="V57" s="5">
        <v>0</v>
      </c>
      <c r="W57" s="5">
        <v>0</v>
      </c>
      <c r="X57" s="5">
        <v>347306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</row>
    <row r="58" spans="1:33" ht="26.4" x14ac:dyDescent="0.3">
      <c r="A58" s="6" t="s">
        <v>117</v>
      </c>
      <c r="B58" s="7" t="s">
        <v>118</v>
      </c>
      <c r="C58" s="8">
        <v>8864370</v>
      </c>
      <c r="D58" s="8">
        <v>114217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414297</v>
      </c>
      <c r="V58" s="8">
        <v>0</v>
      </c>
      <c r="W58" s="8">
        <v>0</v>
      </c>
      <c r="X58" s="8">
        <v>8335856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  <c r="AF58" s="8">
        <v>0</v>
      </c>
      <c r="AG58" s="8">
        <v>0</v>
      </c>
    </row>
    <row r="59" spans="1:33" x14ac:dyDescent="0.3">
      <c r="A59" s="3" t="s">
        <v>119</v>
      </c>
      <c r="B59" s="4" t="s">
        <v>120</v>
      </c>
      <c r="C59" s="5">
        <v>5457426</v>
      </c>
      <c r="D59" s="5">
        <v>2071000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2472700</v>
      </c>
      <c r="L59" s="5">
        <v>495380</v>
      </c>
      <c r="M59" s="5">
        <v>315000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103346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</row>
    <row r="60" spans="1:33" ht="26.4" x14ac:dyDescent="0.3">
      <c r="A60" s="3" t="s">
        <v>123</v>
      </c>
      <c r="B60" s="4" t="s">
        <v>124</v>
      </c>
      <c r="C60" s="5">
        <v>914335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667629</v>
      </c>
      <c r="L60" s="5">
        <v>133752</v>
      </c>
      <c r="M60" s="5">
        <v>85050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27904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</row>
    <row r="61" spans="1:33" x14ac:dyDescent="0.3">
      <c r="A61" s="6" t="s">
        <v>125</v>
      </c>
      <c r="B61" s="7" t="s">
        <v>126</v>
      </c>
      <c r="C61" s="8">
        <v>6371761</v>
      </c>
      <c r="D61" s="8">
        <v>2071000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3140329</v>
      </c>
      <c r="L61" s="8">
        <v>629132</v>
      </c>
      <c r="M61" s="8">
        <v>400050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131250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0</v>
      </c>
      <c r="AF61" s="8">
        <v>0</v>
      </c>
      <c r="AG61" s="8">
        <v>0</v>
      </c>
    </row>
    <row r="62" spans="1:33" ht="26.4" x14ac:dyDescent="0.3">
      <c r="A62" s="6" t="s">
        <v>127</v>
      </c>
      <c r="B62" s="7" t="s">
        <v>128</v>
      </c>
      <c r="C62" s="8">
        <v>229272202</v>
      </c>
      <c r="D62" s="8">
        <v>99773076</v>
      </c>
      <c r="E62" s="8">
        <v>8496537</v>
      </c>
      <c r="F62" s="8">
        <v>367270</v>
      </c>
      <c r="G62" s="8">
        <v>1730317</v>
      </c>
      <c r="H62" s="8">
        <v>18201516</v>
      </c>
      <c r="I62" s="8">
        <v>16730</v>
      </c>
      <c r="J62" s="8">
        <v>1426719</v>
      </c>
      <c r="K62" s="8">
        <v>11508567</v>
      </c>
      <c r="L62" s="8">
        <v>5610807</v>
      </c>
      <c r="M62" s="8">
        <v>400050</v>
      </c>
      <c r="N62" s="8">
        <v>8725800</v>
      </c>
      <c r="O62" s="8">
        <v>6254853</v>
      </c>
      <c r="P62" s="8">
        <v>6179748</v>
      </c>
      <c r="Q62" s="8">
        <v>1353691</v>
      </c>
      <c r="R62" s="8">
        <v>482543</v>
      </c>
      <c r="S62" s="8">
        <v>51816</v>
      </c>
      <c r="T62" s="8">
        <v>103200</v>
      </c>
      <c r="U62" s="8">
        <v>2165430</v>
      </c>
      <c r="V62" s="8">
        <v>9600</v>
      </c>
      <c r="W62" s="8">
        <v>70734</v>
      </c>
      <c r="X62" s="8">
        <v>12766353</v>
      </c>
      <c r="Y62" s="8">
        <v>10000</v>
      </c>
      <c r="Z62" s="8">
        <v>16846641</v>
      </c>
      <c r="AA62" s="8">
        <v>8622591</v>
      </c>
      <c r="AB62" s="8">
        <v>3681033</v>
      </c>
      <c r="AC62" s="8">
        <v>655850</v>
      </c>
      <c r="AD62" s="8">
        <v>86480</v>
      </c>
      <c r="AE62" s="8">
        <v>677843</v>
      </c>
      <c r="AF62" s="8">
        <v>5489608</v>
      </c>
      <c r="AG62" s="8">
        <v>7506799</v>
      </c>
    </row>
    <row r="63" spans="1:33" ht="26.4" x14ac:dyDescent="0.3">
      <c r="A63" s="3" t="s">
        <v>253</v>
      </c>
      <c r="B63" s="4" t="s">
        <v>207</v>
      </c>
      <c r="C63" s="5">
        <v>5993054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5993054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</row>
    <row r="64" spans="1:33" ht="26.4" x14ac:dyDescent="0.3">
      <c r="A64" s="3" t="s">
        <v>254</v>
      </c>
      <c r="B64" s="4" t="s">
        <v>208</v>
      </c>
      <c r="C64" s="5">
        <v>120156758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120156758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</row>
    <row r="65" spans="1:33" ht="26.4" x14ac:dyDescent="0.3">
      <c r="A65" s="3" t="s">
        <v>255</v>
      </c>
      <c r="B65" s="4" t="s">
        <v>256</v>
      </c>
      <c r="C65" s="5">
        <v>126149812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5993054</v>
      </c>
      <c r="J65" s="5">
        <v>120156758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</row>
    <row r="66" spans="1:33" ht="26.4" x14ac:dyDescent="0.3">
      <c r="A66" s="6" t="s">
        <v>257</v>
      </c>
      <c r="B66" s="7" t="s">
        <v>258</v>
      </c>
      <c r="C66" s="8">
        <v>126149812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5993054</v>
      </c>
      <c r="J66" s="8">
        <v>120156758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</row>
    <row r="67" spans="1:33" x14ac:dyDescent="0.3">
      <c r="A67" s="6" t="s">
        <v>259</v>
      </c>
      <c r="B67" s="7" t="s">
        <v>260</v>
      </c>
      <c r="C67" s="8">
        <v>355422014</v>
      </c>
      <c r="D67" s="8">
        <v>99773076</v>
      </c>
      <c r="E67" s="8">
        <v>8496537</v>
      </c>
      <c r="F67" s="8">
        <v>367270</v>
      </c>
      <c r="G67" s="8">
        <v>1730317</v>
      </c>
      <c r="H67" s="8">
        <v>18201516</v>
      </c>
      <c r="I67" s="8">
        <v>6009784</v>
      </c>
      <c r="J67" s="8">
        <v>121583477</v>
      </c>
      <c r="K67" s="8">
        <v>11508567</v>
      </c>
      <c r="L67" s="8">
        <v>5610807</v>
      </c>
      <c r="M67" s="8">
        <v>400050</v>
      </c>
      <c r="N67" s="8">
        <v>8725800</v>
      </c>
      <c r="O67" s="8">
        <v>6254853</v>
      </c>
      <c r="P67" s="8">
        <v>6179748</v>
      </c>
      <c r="Q67" s="8">
        <v>1353691</v>
      </c>
      <c r="R67" s="8">
        <v>482543</v>
      </c>
      <c r="S67" s="8">
        <v>51816</v>
      </c>
      <c r="T67" s="8">
        <v>103200</v>
      </c>
      <c r="U67" s="8">
        <v>2165430</v>
      </c>
      <c r="V67" s="8">
        <v>9600</v>
      </c>
      <c r="W67" s="8">
        <v>70734</v>
      </c>
      <c r="X67" s="8">
        <v>12766353</v>
      </c>
      <c r="Y67" s="8">
        <v>10000</v>
      </c>
      <c r="Z67" s="8">
        <v>16846641</v>
      </c>
      <c r="AA67" s="8">
        <v>8622591</v>
      </c>
      <c r="AB67" s="8">
        <v>3681033</v>
      </c>
      <c r="AC67" s="8">
        <v>655850</v>
      </c>
      <c r="AD67" s="8">
        <v>86480</v>
      </c>
      <c r="AE67" s="8">
        <v>677843</v>
      </c>
      <c r="AF67" s="8">
        <v>5489608</v>
      </c>
      <c r="AG67" s="8">
        <v>7506799</v>
      </c>
    </row>
    <row r="68" spans="1:33" x14ac:dyDescent="0.3">
      <c r="A68" s="3" t="s">
        <v>261</v>
      </c>
      <c r="B68" s="4" t="s">
        <v>262</v>
      </c>
      <c r="C68" s="5">
        <v>40</v>
      </c>
      <c r="D68" s="5">
        <v>23</v>
      </c>
      <c r="E68" s="5">
        <v>2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6</v>
      </c>
      <c r="L68" s="5">
        <v>0</v>
      </c>
      <c r="M68" s="5">
        <v>0</v>
      </c>
      <c r="N68" s="5">
        <v>0</v>
      </c>
      <c r="O68" s="5">
        <v>0</v>
      </c>
      <c r="P68" s="5">
        <v>1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1</v>
      </c>
      <c r="Y68" s="5">
        <v>0</v>
      </c>
      <c r="Z68" s="5">
        <v>2</v>
      </c>
      <c r="AA68" s="5">
        <v>1</v>
      </c>
      <c r="AB68" s="5">
        <v>3</v>
      </c>
      <c r="AC68" s="5">
        <v>0</v>
      </c>
      <c r="AD68" s="5">
        <v>0</v>
      </c>
      <c r="AE68" s="5">
        <v>0</v>
      </c>
      <c r="AF68" s="5">
        <v>1</v>
      </c>
      <c r="AG68" s="5">
        <v>0</v>
      </c>
    </row>
  </sheetData>
  <mergeCells count="2">
    <mergeCell ref="A2:AG2"/>
    <mergeCell ref="A1:AG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26436-40CF-4629-B5FF-B6FFA39FA395}">
  <sheetPr>
    <tabColor rgb="FFCCCCFF"/>
  </sheetPr>
  <dimension ref="A1:AA64"/>
  <sheetViews>
    <sheetView workbookViewId="0">
      <selection sqref="A1:AA1"/>
    </sheetView>
  </sheetViews>
  <sheetFormatPr defaultRowHeight="14.4" x14ac:dyDescent="0.3"/>
  <cols>
    <col min="1" max="1" width="8.109375" customWidth="1"/>
    <col min="2" max="2" width="41" customWidth="1"/>
    <col min="3" max="27" width="32.88671875" customWidth="1"/>
    <col min="257" max="257" width="8.109375" customWidth="1"/>
    <col min="258" max="258" width="41" customWidth="1"/>
    <col min="259" max="283" width="32.88671875" customWidth="1"/>
    <col min="513" max="513" width="8.109375" customWidth="1"/>
    <col min="514" max="514" width="41" customWidth="1"/>
    <col min="515" max="539" width="32.88671875" customWidth="1"/>
    <col min="769" max="769" width="8.109375" customWidth="1"/>
    <col min="770" max="770" width="41" customWidth="1"/>
    <col min="771" max="795" width="32.88671875" customWidth="1"/>
    <col min="1025" max="1025" width="8.109375" customWidth="1"/>
    <col min="1026" max="1026" width="41" customWidth="1"/>
    <col min="1027" max="1051" width="32.88671875" customWidth="1"/>
    <col min="1281" max="1281" width="8.109375" customWidth="1"/>
    <col min="1282" max="1282" width="41" customWidth="1"/>
    <col min="1283" max="1307" width="32.88671875" customWidth="1"/>
    <col min="1537" max="1537" width="8.109375" customWidth="1"/>
    <col min="1538" max="1538" width="41" customWidth="1"/>
    <col min="1539" max="1563" width="32.88671875" customWidth="1"/>
    <col min="1793" max="1793" width="8.109375" customWidth="1"/>
    <col min="1794" max="1794" width="41" customWidth="1"/>
    <col min="1795" max="1819" width="32.88671875" customWidth="1"/>
    <col min="2049" max="2049" width="8.109375" customWidth="1"/>
    <col min="2050" max="2050" width="41" customWidth="1"/>
    <col min="2051" max="2075" width="32.88671875" customWidth="1"/>
    <col min="2305" max="2305" width="8.109375" customWidth="1"/>
    <col min="2306" max="2306" width="41" customWidth="1"/>
    <col min="2307" max="2331" width="32.88671875" customWidth="1"/>
    <col min="2561" max="2561" width="8.109375" customWidth="1"/>
    <col min="2562" max="2562" width="41" customWidth="1"/>
    <col min="2563" max="2587" width="32.88671875" customWidth="1"/>
    <col min="2817" max="2817" width="8.109375" customWidth="1"/>
    <col min="2818" max="2818" width="41" customWidth="1"/>
    <col min="2819" max="2843" width="32.88671875" customWidth="1"/>
    <col min="3073" max="3073" width="8.109375" customWidth="1"/>
    <col min="3074" max="3074" width="41" customWidth="1"/>
    <col min="3075" max="3099" width="32.88671875" customWidth="1"/>
    <col min="3329" max="3329" width="8.109375" customWidth="1"/>
    <col min="3330" max="3330" width="41" customWidth="1"/>
    <col min="3331" max="3355" width="32.88671875" customWidth="1"/>
    <col min="3585" max="3585" width="8.109375" customWidth="1"/>
    <col min="3586" max="3586" width="41" customWidth="1"/>
    <col min="3587" max="3611" width="32.88671875" customWidth="1"/>
    <col min="3841" max="3841" width="8.109375" customWidth="1"/>
    <col min="3842" max="3842" width="41" customWidth="1"/>
    <col min="3843" max="3867" width="32.88671875" customWidth="1"/>
    <col min="4097" max="4097" width="8.109375" customWidth="1"/>
    <col min="4098" max="4098" width="41" customWidth="1"/>
    <col min="4099" max="4123" width="32.88671875" customWidth="1"/>
    <col min="4353" max="4353" width="8.109375" customWidth="1"/>
    <col min="4354" max="4354" width="41" customWidth="1"/>
    <col min="4355" max="4379" width="32.88671875" customWidth="1"/>
    <col min="4609" max="4609" width="8.109375" customWidth="1"/>
    <col min="4610" max="4610" width="41" customWidth="1"/>
    <col min="4611" max="4635" width="32.88671875" customWidth="1"/>
    <col min="4865" max="4865" width="8.109375" customWidth="1"/>
    <col min="4866" max="4866" width="41" customWidth="1"/>
    <col min="4867" max="4891" width="32.88671875" customWidth="1"/>
    <col min="5121" max="5121" width="8.109375" customWidth="1"/>
    <col min="5122" max="5122" width="41" customWidth="1"/>
    <col min="5123" max="5147" width="32.88671875" customWidth="1"/>
    <col min="5377" max="5377" width="8.109375" customWidth="1"/>
    <col min="5378" max="5378" width="41" customWidth="1"/>
    <col min="5379" max="5403" width="32.88671875" customWidth="1"/>
    <col min="5633" max="5633" width="8.109375" customWidth="1"/>
    <col min="5634" max="5634" width="41" customWidth="1"/>
    <col min="5635" max="5659" width="32.88671875" customWidth="1"/>
    <col min="5889" max="5889" width="8.109375" customWidth="1"/>
    <col min="5890" max="5890" width="41" customWidth="1"/>
    <col min="5891" max="5915" width="32.88671875" customWidth="1"/>
    <col min="6145" max="6145" width="8.109375" customWidth="1"/>
    <col min="6146" max="6146" width="41" customWidth="1"/>
    <col min="6147" max="6171" width="32.88671875" customWidth="1"/>
    <col min="6401" max="6401" width="8.109375" customWidth="1"/>
    <col min="6402" max="6402" width="41" customWidth="1"/>
    <col min="6403" max="6427" width="32.88671875" customWidth="1"/>
    <col min="6657" max="6657" width="8.109375" customWidth="1"/>
    <col min="6658" max="6658" width="41" customWidth="1"/>
    <col min="6659" max="6683" width="32.88671875" customWidth="1"/>
    <col min="6913" max="6913" width="8.109375" customWidth="1"/>
    <col min="6914" max="6914" width="41" customWidth="1"/>
    <col min="6915" max="6939" width="32.88671875" customWidth="1"/>
    <col min="7169" max="7169" width="8.109375" customWidth="1"/>
    <col min="7170" max="7170" width="41" customWidth="1"/>
    <col min="7171" max="7195" width="32.88671875" customWidth="1"/>
    <col min="7425" max="7425" width="8.109375" customWidth="1"/>
    <col min="7426" max="7426" width="41" customWidth="1"/>
    <col min="7427" max="7451" width="32.88671875" customWidth="1"/>
    <col min="7681" max="7681" width="8.109375" customWidth="1"/>
    <col min="7682" max="7682" width="41" customWidth="1"/>
    <col min="7683" max="7707" width="32.88671875" customWidth="1"/>
    <col min="7937" max="7937" width="8.109375" customWidth="1"/>
    <col min="7938" max="7938" width="41" customWidth="1"/>
    <col min="7939" max="7963" width="32.88671875" customWidth="1"/>
    <col min="8193" max="8193" width="8.109375" customWidth="1"/>
    <col min="8194" max="8194" width="41" customWidth="1"/>
    <col min="8195" max="8219" width="32.88671875" customWidth="1"/>
    <col min="8449" max="8449" width="8.109375" customWidth="1"/>
    <col min="8450" max="8450" width="41" customWidth="1"/>
    <col min="8451" max="8475" width="32.88671875" customWidth="1"/>
    <col min="8705" max="8705" width="8.109375" customWidth="1"/>
    <col min="8706" max="8706" width="41" customWidth="1"/>
    <col min="8707" max="8731" width="32.88671875" customWidth="1"/>
    <col min="8961" max="8961" width="8.109375" customWidth="1"/>
    <col min="8962" max="8962" width="41" customWidth="1"/>
    <col min="8963" max="8987" width="32.88671875" customWidth="1"/>
    <col min="9217" max="9217" width="8.109375" customWidth="1"/>
    <col min="9218" max="9218" width="41" customWidth="1"/>
    <col min="9219" max="9243" width="32.88671875" customWidth="1"/>
    <col min="9473" max="9473" width="8.109375" customWidth="1"/>
    <col min="9474" max="9474" width="41" customWidth="1"/>
    <col min="9475" max="9499" width="32.88671875" customWidth="1"/>
    <col min="9729" max="9729" width="8.109375" customWidth="1"/>
    <col min="9730" max="9730" width="41" customWidth="1"/>
    <col min="9731" max="9755" width="32.88671875" customWidth="1"/>
    <col min="9985" max="9985" width="8.109375" customWidth="1"/>
    <col min="9986" max="9986" width="41" customWidth="1"/>
    <col min="9987" max="10011" width="32.88671875" customWidth="1"/>
    <col min="10241" max="10241" width="8.109375" customWidth="1"/>
    <col min="10242" max="10242" width="41" customWidth="1"/>
    <col min="10243" max="10267" width="32.88671875" customWidth="1"/>
    <col min="10497" max="10497" width="8.109375" customWidth="1"/>
    <col min="10498" max="10498" width="41" customWidth="1"/>
    <col min="10499" max="10523" width="32.88671875" customWidth="1"/>
    <col min="10753" max="10753" width="8.109375" customWidth="1"/>
    <col min="10754" max="10754" width="41" customWidth="1"/>
    <col min="10755" max="10779" width="32.88671875" customWidth="1"/>
    <col min="11009" max="11009" width="8.109375" customWidth="1"/>
    <col min="11010" max="11010" width="41" customWidth="1"/>
    <col min="11011" max="11035" width="32.88671875" customWidth="1"/>
    <col min="11265" max="11265" width="8.109375" customWidth="1"/>
    <col min="11266" max="11266" width="41" customWidth="1"/>
    <col min="11267" max="11291" width="32.88671875" customWidth="1"/>
    <col min="11521" max="11521" width="8.109375" customWidth="1"/>
    <col min="11522" max="11522" width="41" customWidth="1"/>
    <col min="11523" max="11547" width="32.88671875" customWidth="1"/>
    <col min="11777" max="11777" width="8.109375" customWidth="1"/>
    <col min="11778" max="11778" width="41" customWidth="1"/>
    <col min="11779" max="11803" width="32.88671875" customWidth="1"/>
    <col min="12033" max="12033" width="8.109375" customWidth="1"/>
    <col min="12034" max="12034" width="41" customWidth="1"/>
    <col min="12035" max="12059" width="32.88671875" customWidth="1"/>
    <col min="12289" max="12289" width="8.109375" customWidth="1"/>
    <col min="12290" max="12290" width="41" customWidth="1"/>
    <col min="12291" max="12315" width="32.88671875" customWidth="1"/>
    <col min="12545" max="12545" width="8.109375" customWidth="1"/>
    <col min="12546" max="12546" width="41" customWidth="1"/>
    <col min="12547" max="12571" width="32.88671875" customWidth="1"/>
    <col min="12801" max="12801" width="8.109375" customWidth="1"/>
    <col min="12802" max="12802" width="41" customWidth="1"/>
    <col min="12803" max="12827" width="32.88671875" customWidth="1"/>
    <col min="13057" max="13057" width="8.109375" customWidth="1"/>
    <col min="13058" max="13058" width="41" customWidth="1"/>
    <col min="13059" max="13083" width="32.88671875" customWidth="1"/>
    <col min="13313" max="13313" width="8.109375" customWidth="1"/>
    <col min="13314" max="13314" width="41" customWidth="1"/>
    <col min="13315" max="13339" width="32.88671875" customWidth="1"/>
    <col min="13569" max="13569" width="8.109375" customWidth="1"/>
    <col min="13570" max="13570" width="41" customWidth="1"/>
    <col min="13571" max="13595" width="32.88671875" customWidth="1"/>
    <col min="13825" max="13825" width="8.109375" customWidth="1"/>
    <col min="13826" max="13826" width="41" customWidth="1"/>
    <col min="13827" max="13851" width="32.88671875" customWidth="1"/>
    <col min="14081" max="14081" width="8.109375" customWidth="1"/>
    <col min="14082" max="14082" width="41" customWidth="1"/>
    <col min="14083" max="14107" width="32.88671875" customWidth="1"/>
    <col min="14337" max="14337" width="8.109375" customWidth="1"/>
    <col min="14338" max="14338" width="41" customWidth="1"/>
    <col min="14339" max="14363" width="32.88671875" customWidth="1"/>
    <col min="14593" max="14593" width="8.109375" customWidth="1"/>
    <col min="14594" max="14594" width="41" customWidth="1"/>
    <col min="14595" max="14619" width="32.88671875" customWidth="1"/>
    <col min="14849" max="14849" width="8.109375" customWidth="1"/>
    <col min="14850" max="14850" width="41" customWidth="1"/>
    <col min="14851" max="14875" width="32.88671875" customWidth="1"/>
    <col min="15105" max="15105" width="8.109375" customWidth="1"/>
    <col min="15106" max="15106" width="41" customWidth="1"/>
    <col min="15107" max="15131" width="32.88671875" customWidth="1"/>
    <col min="15361" max="15361" width="8.109375" customWidth="1"/>
    <col min="15362" max="15362" width="41" customWidth="1"/>
    <col min="15363" max="15387" width="32.88671875" customWidth="1"/>
    <col min="15617" max="15617" width="8.109375" customWidth="1"/>
    <col min="15618" max="15618" width="41" customWidth="1"/>
    <col min="15619" max="15643" width="32.88671875" customWidth="1"/>
    <col min="15873" max="15873" width="8.109375" customWidth="1"/>
    <col min="15874" max="15874" width="41" customWidth="1"/>
    <col min="15875" max="15899" width="32.88671875" customWidth="1"/>
    <col min="16129" max="16129" width="8.109375" customWidth="1"/>
    <col min="16130" max="16130" width="41" customWidth="1"/>
    <col min="16131" max="16155" width="32.88671875" customWidth="1"/>
  </cols>
  <sheetData>
    <row r="1" spans="1:27" s="9" customFormat="1" x14ac:dyDescent="0.3">
      <c r="A1" s="39" t="s">
        <v>773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</row>
    <row r="2" spans="1:27" x14ac:dyDescent="0.3">
      <c r="A2" s="37" t="s">
        <v>710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</row>
    <row r="3" spans="1:27" ht="60" x14ac:dyDescent="0.3">
      <c r="A3" s="2" t="s">
        <v>0</v>
      </c>
      <c r="B3" s="2" t="s">
        <v>1</v>
      </c>
      <c r="C3" s="2" t="s">
        <v>220</v>
      </c>
      <c r="D3" s="2" t="s">
        <v>221</v>
      </c>
      <c r="E3" s="2" t="s">
        <v>223</v>
      </c>
      <c r="F3" s="2" t="s">
        <v>224</v>
      </c>
      <c r="G3" s="2" t="s">
        <v>226</v>
      </c>
      <c r="H3" s="2" t="s">
        <v>227</v>
      </c>
      <c r="I3" s="2" t="s">
        <v>228</v>
      </c>
      <c r="J3" s="2" t="s">
        <v>229</v>
      </c>
      <c r="K3" s="2" t="s">
        <v>230</v>
      </c>
      <c r="L3" s="2" t="s">
        <v>231</v>
      </c>
      <c r="M3" s="2" t="s">
        <v>232</v>
      </c>
      <c r="N3" s="2" t="s">
        <v>233</v>
      </c>
      <c r="O3" s="2" t="s">
        <v>234</v>
      </c>
      <c r="P3" s="2" t="s">
        <v>235</v>
      </c>
      <c r="Q3" s="2" t="s">
        <v>236</v>
      </c>
      <c r="R3" s="2" t="s">
        <v>237</v>
      </c>
      <c r="S3" s="2" t="s">
        <v>238</v>
      </c>
      <c r="T3" s="2" t="s">
        <v>239</v>
      </c>
      <c r="U3" s="2" t="s">
        <v>240</v>
      </c>
      <c r="V3" s="2" t="s">
        <v>241</v>
      </c>
      <c r="W3" s="2" t="s">
        <v>242</v>
      </c>
      <c r="X3" s="2" t="s">
        <v>247</v>
      </c>
      <c r="Y3" s="2" t="s">
        <v>248</v>
      </c>
      <c r="Z3" s="2" t="s">
        <v>249</v>
      </c>
      <c r="AA3" s="2" t="s">
        <v>250</v>
      </c>
    </row>
    <row r="4" spans="1:27" ht="26.4" x14ac:dyDescent="0.3">
      <c r="A4" s="3" t="s">
        <v>9</v>
      </c>
      <c r="B4" s="4" t="s">
        <v>10</v>
      </c>
      <c r="C4" s="5">
        <v>17372454</v>
      </c>
      <c r="D4" s="5">
        <v>2611200</v>
      </c>
      <c r="E4" s="5">
        <v>0</v>
      </c>
      <c r="F4" s="5">
        <v>0</v>
      </c>
      <c r="G4" s="5">
        <v>0</v>
      </c>
      <c r="H4" s="5">
        <v>0</v>
      </c>
      <c r="I4" s="5">
        <v>6874164</v>
      </c>
      <c r="J4" s="5">
        <v>0</v>
      </c>
      <c r="K4" s="5">
        <v>0</v>
      </c>
      <c r="L4" s="5">
        <v>0</v>
      </c>
      <c r="M4" s="5">
        <v>0</v>
      </c>
      <c r="N4" s="5">
        <v>2611200</v>
      </c>
      <c r="O4" s="5">
        <v>627752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1804882</v>
      </c>
      <c r="W4" s="5">
        <v>0</v>
      </c>
      <c r="X4" s="5">
        <v>0</v>
      </c>
      <c r="Y4" s="5">
        <v>0</v>
      </c>
      <c r="Z4" s="5">
        <v>2843256</v>
      </c>
      <c r="AA4" s="5">
        <v>0</v>
      </c>
    </row>
    <row r="5" spans="1:27" x14ac:dyDescent="0.3">
      <c r="A5" s="3" t="s">
        <v>15</v>
      </c>
      <c r="B5" s="4" t="s">
        <v>16</v>
      </c>
      <c r="C5" s="5">
        <v>745652</v>
      </c>
      <c r="D5" s="5">
        <v>198913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173913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173913</v>
      </c>
      <c r="W5" s="5">
        <v>0</v>
      </c>
      <c r="X5" s="5">
        <v>0</v>
      </c>
      <c r="Y5" s="5">
        <v>0</v>
      </c>
      <c r="Z5" s="5">
        <v>198913</v>
      </c>
      <c r="AA5" s="5">
        <v>0</v>
      </c>
    </row>
    <row r="6" spans="1:27" x14ac:dyDescent="0.3">
      <c r="A6" s="3" t="s">
        <v>19</v>
      </c>
      <c r="B6" s="4" t="s">
        <v>20</v>
      </c>
      <c r="C6" s="5">
        <v>52000</v>
      </c>
      <c r="D6" s="5">
        <v>12000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12000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16000</v>
      </c>
      <c r="W6" s="5">
        <v>0</v>
      </c>
      <c r="X6" s="5">
        <v>0</v>
      </c>
      <c r="Y6" s="5">
        <v>0</v>
      </c>
      <c r="Z6" s="5">
        <v>12000</v>
      </c>
      <c r="AA6" s="5">
        <v>0</v>
      </c>
    </row>
    <row r="7" spans="1:27" ht="26.4" x14ac:dyDescent="0.3">
      <c r="A7" s="3" t="s">
        <v>21</v>
      </c>
      <c r="B7" s="4" t="s">
        <v>22</v>
      </c>
      <c r="C7" s="5">
        <v>141417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141417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</row>
    <row r="8" spans="1:27" ht="26.4" x14ac:dyDescent="0.3">
      <c r="A8" s="3" t="s">
        <v>23</v>
      </c>
      <c r="B8" s="4" t="s">
        <v>24</v>
      </c>
      <c r="C8" s="5">
        <v>18311523</v>
      </c>
      <c r="D8" s="5">
        <v>2822113</v>
      </c>
      <c r="E8" s="5">
        <v>0</v>
      </c>
      <c r="F8" s="5">
        <v>0</v>
      </c>
      <c r="G8" s="5">
        <v>0</v>
      </c>
      <c r="H8" s="5">
        <v>0</v>
      </c>
      <c r="I8" s="5">
        <v>7015581</v>
      </c>
      <c r="J8" s="5">
        <v>0</v>
      </c>
      <c r="K8" s="5">
        <v>0</v>
      </c>
      <c r="L8" s="5">
        <v>0</v>
      </c>
      <c r="M8" s="5">
        <v>0</v>
      </c>
      <c r="N8" s="5">
        <v>2797113</v>
      </c>
      <c r="O8" s="5">
        <v>627752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1994795</v>
      </c>
      <c r="W8" s="5">
        <v>0</v>
      </c>
      <c r="X8" s="5">
        <v>0</v>
      </c>
      <c r="Y8" s="5">
        <v>0</v>
      </c>
      <c r="Z8" s="5">
        <v>3054169</v>
      </c>
      <c r="AA8" s="5">
        <v>0</v>
      </c>
    </row>
    <row r="9" spans="1:27" x14ac:dyDescent="0.3">
      <c r="A9" s="3" t="s">
        <v>25</v>
      </c>
      <c r="B9" s="4" t="s">
        <v>26</v>
      </c>
      <c r="C9" s="5">
        <v>6795289</v>
      </c>
      <c r="D9" s="5">
        <v>6795289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</row>
    <row r="10" spans="1:27" ht="39.6" x14ac:dyDescent="0.3">
      <c r="A10" s="3" t="s">
        <v>27</v>
      </c>
      <c r="B10" s="4" t="s">
        <v>28</v>
      </c>
      <c r="C10" s="5">
        <v>792000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792000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</row>
    <row r="11" spans="1:27" x14ac:dyDescent="0.3">
      <c r="A11" s="3" t="s">
        <v>29</v>
      </c>
      <c r="B11" s="4" t="s">
        <v>30</v>
      </c>
      <c r="C11" s="5">
        <v>304514</v>
      </c>
      <c r="D11" s="5">
        <v>238146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17911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48457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</row>
    <row r="12" spans="1:27" x14ac:dyDescent="0.3">
      <c r="A12" s="3" t="s">
        <v>31</v>
      </c>
      <c r="B12" s="4" t="s">
        <v>32</v>
      </c>
      <c r="C12" s="5">
        <v>7891803</v>
      </c>
      <c r="D12" s="5">
        <v>7033435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17911</v>
      </c>
      <c r="P12" s="5">
        <v>0</v>
      </c>
      <c r="Q12" s="5">
        <v>0</v>
      </c>
      <c r="R12" s="5">
        <v>0</v>
      </c>
      <c r="S12" s="5">
        <v>792000</v>
      </c>
      <c r="T12" s="5">
        <v>0</v>
      </c>
      <c r="U12" s="5">
        <v>0</v>
      </c>
      <c r="V12" s="5">
        <v>48457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</row>
    <row r="13" spans="1:27" x14ac:dyDescent="0.3">
      <c r="A13" s="6" t="s">
        <v>33</v>
      </c>
      <c r="B13" s="7" t="s">
        <v>34</v>
      </c>
      <c r="C13" s="8">
        <v>26203326</v>
      </c>
      <c r="D13" s="8">
        <v>9855548</v>
      </c>
      <c r="E13" s="8">
        <v>0</v>
      </c>
      <c r="F13" s="8">
        <v>0</v>
      </c>
      <c r="G13" s="8">
        <v>0</v>
      </c>
      <c r="H13" s="8">
        <v>0</v>
      </c>
      <c r="I13" s="8">
        <v>7015581</v>
      </c>
      <c r="J13" s="8">
        <v>0</v>
      </c>
      <c r="K13" s="8">
        <v>0</v>
      </c>
      <c r="L13" s="8">
        <v>0</v>
      </c>
      <c r="M13" s="8">
        <v>0</v>
      </c>
      <c r="N13" s="8">
        <v>2797113</v>
      </c>
      <c r="O13" s="8">
        <v>645663</v>
      </c>
      <c r="P13" s="8">
        <v>0</v>
      </c>
      <c r="Q13" s="8">
        <v>0</v>
      </c>
      <c r="R13" s="8">
        <v>0</v>
      </c>
      <c r="S13" s="8">
        <v>792000</v>
      </c>
      <c r="T13" s="8">
        <v>0</v>
      </c>
      <c r="U13" s="8">
        <v>0</v>
      </c>
      <c r="V13" s="8">
        <v>2043252</v>
      </c>
      <c r="W13" s="8">
        <v>0</v>
      </c>
      <c r="X13" s="8">
        <v>0</v>
      </c>
      <c r="Y13" s="8">
        <v>0</v>
      </c>
      <c r="Z13" s="8">
        <v>3054169</v>
      </c>
      <c r="AA13" s="8">
        <v>0</v>
      </c>
    </row>
    <row r="14" spans="1:27" ht="26.4" x14ac:dyDescent="0.3">
      <c r="A14" s="6" t="s">
        <v>35</v>
      </c>
      <c r="B14" s="7" t="s">
        <v>36</v>
      </c>
      <c r="C14" s="8">
        <v>3531490</v>
      </c>
      <c r="D14" s="8">
        <v>1497181</v>
      </c>
      <c r="E14" s="8">
        <v>0</v>
      </c>
      <c r="F14" s="8">
        <v>0</v>
      </c>
      <c r="G14" s="8">
        <v>0</v>
      </c>
      <c r="H14" s="8">
        <v>0</v>
      </c>
      <c r="I14" s="8">
        <v>572123</v>
      </c>
      <c r="J14" s="8">
        <v>0</v>
      </c>
      <c r="K14" s="8">
        <v>0</v>
      </c>
      <c r="L14" s="8">
        <v>0</v>
      </c>
      <c r="M14" s="8">
        <v>0</v>
      </c>
      <c r="N14" s="8">
        <v>435565</v>
      </c>
      <c r="O14" s="8">
        <v>97300</v>
      </c>
      <c r="P14" s="8">
        <v>0</v>
      </c>
      <c r="Q14" s="8">
        <v>0</v>
      </c>
      <c r="R14" s="8">
        <v>0</v>
      </c>
      <c r="S14" s="8">
        <v>110484</v>
      </c>
      <c r="T14" s="8">
        <v>0</v>
      </c>
      <c r="U14" s="8">
        <v>0</v>
      </c>
      <c r="V14" s="8">
        <v>342590</v>
      </c>
      <c r="W14" s="8">
        <v>0</v>
      </c>
      <c r="X14" s="8">
        <v>0</v>
      </c>
      <c r="Y14" s="8">
        <v>0</v>
      </c>
      <c r="Z14" s="8">
        <v>476247</v>
      </c>
      <c r="AA14" s="8">
        <v>0</v>
      </c>
    </row>
    <row r="15" spans="1:27" x14ac:dyDescent="0.3">
      <c r="A15" s="3" t="s">
        <v>37</v>
      </c>
      <c r="B15" s="4" t="s">
        <v>38</v>
      </c>
      <c r="C15" s="5">
        <v>3339796</v>
      </c>
      <c r="D15" s="5">
        <v>1425123</v>
      </c>
      <c r="E15" s="5">
        <v>0</v>
      </c>
      <c r="F15" s="5">
        <v>0</v>
      </c>
      <c r="G15" s="5">
        <v>0</v>
      </c>
      <c r="H15" s="5">
        <v>0</v>
      </c>
      <c r="I15" s="5">
        <v>554657</v>
      </c>
      <c r="J15" s="5">
        <v>0</v>
      </c>
      <c r="K15" s="5">
        <v>0</v>
      </c>
      <c r="L15" s="5">
        <v>0</v>
      </c>
      <c r="M15" s="5">
        <v>0</v>
      </c>
      <c r="N15" s="5">
        <v>408060</v>
      </c>
      <c r="O15" s="5">
        <v>97300</v>
      </c>
      <c r="P15" s="5">
        <v>0</v>
      </c>
      <c r="Q15" s="5">
        <v>0</v>
      </c>
      <c r="R15" s="5">
        <v>0</v>
      </c>
      <c r="S15" s="5">
        <v>110484</v>
      </c>
      <c r="T15" s="5">
        <v>0</v>
      </c>
      <c r="U15" s="5">
        <v>0</v>
      </c>
      <c r="V15" s="5">
        <v>299654</v>
      </c>
      <c r="W15" s="5">
        <v>0</v>
      </c>
      <c r="X15" s="5">
        <v>0</v>
      </c>
      <c r="Y15" s="5">
        <v>0</v>
      </c>
      <c r="Z15" s="5">
        <v>444518</v>
      </c>
      <c r="AA15" s="5">
        <v>0</v>
      </c>
    </row>
    <row r="16" spans="1:27" x14ac:dyDescent="0.3">
      <c r="A16" s="3" t="s">
        <v>39</v>
      </c>
      <c r="B16" s="4" t="s">
        <v>40</v>
      </c>
      <c r="C16" s="5">
        <v>17466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17466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</row>
    <row r="17" spans="1:27" ht="26.4" x14ac:dyDescent="0.3">
      <c r="A17" s="3" t="s">
        <v>41</v>
      </c>
      <c r="B17" s="4" t="s">
        <v>42</v>
      </c>
      <c r="C17" s="5">
        <v>174228</v>
      </c>
      <c r="D17" s="5">
        <v>72058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27505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42936</v>
      </c>
      <c r="W17" s="5">
        <v>0</v>
      </c>
      <c r="X17" s="5">
        <v>0</v>
      </c>
      <c r="Y17" s="5">
        <v>0</v>
      </c>
      <c r="Z17" s="5">
        <v>31729</v>
      </c>
      <c r="AA17" s="5">
        <v>0</v>
      </c>
    </row>
    <row r="18" spans="1:27" x14ac:dyDescent="0.3">
      <c r="A18" s="3" t="s">
        <v>43</v>
      </c>
      <c r="B18" s="4" t="s">
        <v>44</v>
      </c>
      <c r="C18" s="5">
        <v>19616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19616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</row>
    <row r="19" spans="1:27" x14ac:dyDescent="0.3">
      <c r="A19" s="3" t="s">
        <v>45</v>
      </c>
      <c r="B19" s="4" t="s">
        <v>46</v>
      </c>
      <c r="C19" s="5">
        <v>4797951</v>
      </c>
      <c r="D19" s="5">
        <v>680994</v>
      </c>
      <c r="E19" s="5">
        <v>0</v>
      </c>
      <c r="F19" s="5">
        <v>0</v>
      </c>
      <c r="G19" s="5">
        <v>0</v>
      </c>
      <c r="H19" s="5">
        <v>0</v>
      </c>
      <c r="I19" s="5">
        <v>308592</v>
      </c>
      <c r="J19" s="5">
        <v>0</v>
      </c>
      <c r="K19" s="5">
        <v>0</v>
      </c>
      <c r="L19" s="5">
        <v>0</v>
      </c>
      <c r="M19" s="5">
        <v>0</v>
      </c>
      <c r="N19" s="5">
        <v>1561104</v>
      </c>
      <c r="O19" s="5">
        <v>0</v>
      </c>
      <c r="P19" s="5">
        <v>0</v>
      </c>
      <c r="Q19" s="5">
        <v>0</v>
      </c>
      <c r="R19" s="5">
        <v>0</v>
      </c>
      <c r="S19" s="5">
        <v>15316</v>
      </c>
      <c r="T19" s="5">
        <v>0</v>
      </c>
      <c r="U19" s="5">
        <v>7049</v>
      </c>
      <c r="V19" s="5">
        <v>277116</v>
      </c>
      <c r="W19" s="5">
        <v>0</v>
      </c>
      <c r="X19" s="5">
        <v>0</v>
      </c>
      <c r="Y19" s="5">
        <v>0</v>
      </c>
      <c r="Z19" s="5">
        <v>843780</v>
      </c>
      <c r="AA19" s="5">
        <v>1104000</v>
      </c>
    </row>
    <row r="20" spans="1:27" x14ac:dyDescent="0.3">
      <c r="A20" s="3" t="s">
        <v>47</v>
      </c>
      <c r="B20" s="4" t="s">
        <v>48</v>
      </c>
      <c r="C20" s="5">
        <v>4817567</v>
      </c>
      <c r="D20" s="5">
        <v>680994</v>
      </c>
      <c r="E20" s="5">
        <v>0</v>
      </c>
      <c r="F20" s="5">
        <v>0</v>
      </c>
      <c r="G20" s="5">
        <v>0</v>
      </c>
      <c r="H20" s="5">
        <v>0</v>
      </c>
      <c r="I20" s="5">
        <v>308592</v>
      </c>
      <c r="J20" s="5">
        <v>0</v>
      </c>
      <c r="K20" s="5">
        <v>0</v>
      </c>
      <c r="L20" s="5">
        <v>0</v>
      </c>
      <c r="M20" s="5">
        <v>0</v>
      </c>
      <c r="N20" s="5">
        <v>1561104</v>
      </c>
      <c r="O20" s="5">
        <v>0</v>
      </c>
      <c r="P20" s="5">
        <v>0</v>
      </c>
      <c r="Q20" s="5">
        <v>0</v>
      </c>
      <c r="R20" s="5">
        <v>0</v>
      </c>
      <c r="S20" s="5">
        <v>34932</v>
      </c>
      <c r="T20" s="5">
        <v>0</v>
      </c>
      <c r="U20" s="5">
        <v>7049</v>
      </c>
      <c r="V20" s="5">
        <v>277116</v>
      </c>
      <c r="W20" s="5">
        <v>0</v>
      </c>
      <c r="X20" s="5">
        <v>0</v>
      </c>
      <c r="Y20" s="5">
        <v>0</v>
      </c>
      <c r="Z20" s="5">
        <v>843780</v>
      </c>
      <c r="AA20" s="5">
        <v>1104000</v>
      </c>
    </row>
    <row r="21" spans="1:27" x14ac:dyDescent="0.3">
      <c r="A21" s="3" t="s">
        <v>49</v>
      </c>
      <c r="B21" s="4" t="s">
        <v>50</v>
      </c>
      <c r="C21" s="5">
        <v>803687</v>
      </c>
      <c r="D21" s="5">
        <v>675683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6400</v>
      </c>
      <c r="O21" s="5">
        <v>0</v>
      </c>
      <c r="P21" s="5">
        <v>0</v>
      </c>
      <c r="Q21" s="5">
        <v>0</v>
      </c>
      <c r="R21" s="5">
        <v>0</v>
      </c>
      <c r="S21" s="5">
        <v>115204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6400</v>
      </c>
      <c r="AA21" s="5">
        <v>0</v>
      </c>
    </row>
    <row r="22" spans="1:27" x14ac:dyDescent="0.3">
      <c r="A22" s="3" t="s">
        <v>51</v>
      </c>
      <c r="B22" s="4" t="s">
        <v>52</v>
      </c>
      <c r="C22" s="5">
        <v>244349</v>
      </c>
      <c r="D22" s="5">
        <v>111161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28026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65620</v>
      </c>
      <c r="W22" s="5">
        <v>0</v>
      </c>
      <c r="X22" s="5">
        <v>0</v>
      </c>
      <c r="Y22" s="5">
        <v>0</v>
      </c>
      <c r="Z22" s="5">
        <v>39542</v>
      </c>
      <c r="AA22" s="5">
        <v>0</v>
      </c>
    </row>
    <row r="23" spans="1:27" x14ac:dyDescent="0.3">
      <c r="A23" s="3" t="s">
        <v>53</v>
      </c>
      <c r="B23" s="4" t="s">
        <v>54</v>
      </c>
      <c r="C23" s="5">
        <v>1048036</v>
      </c>
      <c r="D23" s="5">
        <v>786844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34426</v>
      </c>
      <c r="O23" s="5">
        <v>0</v>
      </c>
      <c r="P23" s="5">
        <v>0</v>
      </c>
      <c r="Q23" s="5">
        <v>0</v>
      </c>
      <c r="R23" s="5">
        <v>0</v>
      </c>
      <c r="S23" s="5">
        <v>115204</v>
      </c>
      <c r="T23" s="5">
        <v>0</v>
      </c>
      <c r="U23" s="5">
        <v>0</v>
      </c>
      <c r="V23" s="5">
        <v>65620</v>
      </c>
      <c r="W23" s="5">
        <v>0</v>
      </c>
      <c r="X23" s="5">
        <v>0</v>
      </c>
      <c r="Y23" s="5">
        <v>0</v>
      </c>
      <c r="Z23" s="5">
        <v>45942</v>
      </c>
      <c r="AA23" s="5">
        <v>0</v>
      </c>
    </row>
    <row r="24" spans="1:27" x14ac:dyDescent="0.3">
      <c r="A24" s="3" t="s">
        <v>55</v>
      </c>
      <c r="B24" s="4" t="s">
        <v>56</v>
      </c>
      <c r="C24" s="5">
        <v>6264146</v>
      </c>
      <c r="D24" s="5">
        <v>712359</v>
      </c>
      <c r="E24" s="5">
        <v>72249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4108691</v>
      </c>
      <c r="N24" s="5">
        <v>4668</v>
      </c>
      <c r="O24" s="5">
        <v>403864</v>
      </c>
      <c r="P24" s="5">
        <v>0</v>
      </c>
      <c r="Q24" s="5">
        <v>0</v>
      </c>
      <c r="R24" s="5">
        <v>0</v>
      </c>
      <c r="S24" s="5">
        <v>296830</v>
      </c>
      <c r="T24" s="5">
        <v>0</v>
      </c>
      <c r="U24" s="5">
        <v>28311</v>
      </c>
      <c r="V24" s="5">
        <v>637174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</row>
    <row r="25" spans="1:27" x14ac:dyDescent="0.3">
      <c r="A25" s="3" t="s">
        <v>57</v>
      </c>
      <c r="B25" s="4" t="s">
        <v>58</v>
      </c>
      <c r="C25" s="5">
        <v>68095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68095</v>
      </c>
      <c r="Y25" s="5">
        <v>0</v>
      </c>
      <c r="Z25" s="5">
        <v>0</v>
      </c>
      <c r="AA25" s="5">
        <v>0</v>
      </c>
    </row>
    <row r="26" spans="1:27" x14ac:dyDescent="0.3">
      <c r="A26" s="3" t="s">
        <v>59</v>
      </c>
      <c r="B26" s="4" t="s">
        <v>60</v>
      </c>
      <c r="C26" s="5">
        <v>6396080</v>
      </c>
      <c r="D26" s="5">
        <v>366428</v>
      </c>
      <c r="E26" s="5">
        <v>0</v>
      </c>
      <c r="F26" s="5">
        <v>0</v>
      </c>
      <c r="G26" s="5">
        <v>0</v>
      </c>
      <c r="H26" s="5">
        <v>0</v>
      </c>
      <c r="I26" s="5">
        <v>306000</v>
      </c>
      <c r="J26" s="5">
        <v>3572500</v>
      </c>
      <c r="K26" s="5">
        <v>0</v>
      </c>
      <c r="L26" s="5">
        <v>0</v>
      </c>
      <c r="M26" s="5">
        <v>866375</v>
      </c>
      <c r="N26" s="5">
        <v>677808</v>
      </c>
      <c r="O26" s="5">
        <v>12835</v>
      </c>
      <c r="P26" s="5">
        <v>0</v>
      </c>
      <c r="Q26" s="5">
        <v>36850</v>
      </c>
      <c r="R26" s="5">
        <v>0</v>
      </c>
      <c r="S26" s="5">
        <v>0</v>
      </c>
      <c r="T26" s="5">
        <v>0</v>
      </c>
      <c r="U26" s="5">
        <v>12268</v>
      </c>
      <c r="V26" s="5">
        <v>158378</v>
      </c>
      <c r="W26" s="5">
        <v>0</v>
      </c>
      <c r="X26" s="5">
        <v>0</v>
      </c>
      <c r="Y26" s="5">
        <v>0</v>
      </c>
      <c r="Z26" s="5">
        <v>386638</v>
      </c>
      <c r="AA26" s="5">
        <v>0</v>
      </c>
    </row>
    <row r="27" spans="1:27" x14ac:dyDescent="0.3">
      <c r="A27" s="3" t="s">
        <v>61</v>
      </c>
      <c r="B27" s="4" t="s">
        <v>62</v>
      </c>
      <c r="C27" s="5">
        <v>1702204</v>
      </c>
      <c r="D27" s="5">
        <v>0</v>
      </c>
      <c r="E27" s="5">
        <v>0</v>
      </c>
      <c r="F27" s="5">
        <v>1364557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335947</v>
      </c>
      <c r="Q27" s="5">
        <v>1700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</row>
    <row r="28" spans="1:27" x14ac:dyDescent="0.3">
      <c r="A28" s="3" t="s">
        <v>65</v>
      </c>
      <c r="B28" s="4" t="s">
        <v>251</v>
      </c>
      <c r="C28" s="5">
        <v>5441335</v>
      </c>
      <c r="D28" s="5">
        <v>2422478</v>
      </c>
      <c r="E28" s="5">
        <v>217309</v>
      </c>
      <c r="F28" s="5">
        <v>590</v>
      </c>
      <c r="G28" s="5">
        <v>0</v>
      </c>
      <c r="H28" s="5">
        <v>0</v>
      </c>
      <c r="I28" s="5">
        <v>0</v>
      </c>
      <c r="J28" s="5">
        <v>396000</v>
      </c>
      <c r="K28" s="5">
        <v>0</v>
      </c>
      <c r="L28" s="5">
        <v>0</v>
      </c>
      <c r="M28" s="5">
        <v>178</v>
      </c>
      <c r="N28" s="5">
        <v>190774</v>
      </c>
      <c r="O28" s="5">
        <v>61230</v>
      </c>
      <c r="P28" s="5">
        <v>44476</v>
      </c>
      <c r="Q28" s="5">
        <v>2250</v>
      </c>
      <c r="R28" s="5">
        <v>103200</v>
      </c>
      <c r="S28" s="5">
        <v>41961</v>
      </c>
      <c r="T28" s="5">
        <v>9600</v>
      </c>
      <c r="U28" s="5">
        <v>8071</v>
      </c>
      <c r="V28" s="5">
        <v>429265</v>
      </c>
      <c r="W28" s="5">
        <v>0</v>
      </c>
      <c r="X28" s="5">
        <v>0</v>
      </c>
      <c r="Y28" s="5">
        <v>677843</v>
      </c>
      <c r="Z28" s="5">
        <v>335299</v>
      </c>
      <c r="AA28" s="5">
        <v>500811</v>
      </c>
    </row>
    <row r="29" spans="1:27" x14ac:dyDescent="0.3">
      <c r="A29" s="3" t="s">
        <v>67</v>
      </c>
      <c r="B29" s="4" t="s">
        <v>68</v>
      </c>
      <c r="C29" s="5">
        <v>1019008</v>
      </c>
      <c r="D29" s="5">
        <v>490668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190774</v>
      </c>
      <c r="O29" s="5">
        <v>0</v>
      </c>
      <c r="P29" s="5">
        <v>0</v>
      </c>
      <c r="Q29" s="5">
        <v>0</v>
      </c>
      <c r="R29" s="5">
        <v>0</v>
      </c>
      <c r="S29" s="5">
        <v>29439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308127</v>
      </c>
      <c r="AA29" s="5">
        <v>0</v>
      </c>
    </row>
    <row r="30" spans="1:27" ht="26.4" x14ac:dyDescent="0.3">
      <c r="A30" s="3" t="s">
        <v>69</v>
      </c>
      <c r="B30" s="4" t="s">
        <v>70</v>
      </c>
      <c r="C30" s="5">
        <v>19871860</v>
      </c>
      <c r="D30" s="5">
        <v>3501265</v>
      </c>
      <c r="E30" s="5">
        <v>289558</v>
      </c>
      <c r="F30" s="5">
        <v>1365147</v>
      </c>
      <c r="G30" s="5">
        <v>0</v>
      </c>
      <c r="H30" s="5">
        <v>0</v>
      </c>
      <c r="I30" s="5">
        <v>306000</v>
      </c>
      <c r="J30" s="5">
        <v>3968500</v>
      </c>
      <c r="K30" s="5">
        <v>0</v>
      </c>
      <c r="L30" s="5">
        <v>0</v>
      </c>
      <c r="M30" s="5">
        <v>4975244</v>
      </c>
      <c r="N30" s="5">
        <v>873250</v>
      </c>
      <c r="O30" s="5">
        <v>477929</v>
      </c>
      <c r="P30" s="5">
        <v>380423</v>
      </c>
      <c r="Q30" s="5">
        <v>40800</v>
      </c>
      <c r="R30" s="5">
        <v>103200</v>
      </c>
      <c r="S30" s="5">
        <v>338791</v>
      </c>
      <c r="T30" s="5">
        <v>9600</v>
      </c>
      <c r="U30" s="5">
        <v>48650</v>
      </c>
      <c r="V30" s="5">
        <v>1224817</v>
      </c>
      <c r="W30" s="5">
        <v>0</v>
      </c>
      <c r="X30" s="5">
        <v>68095</v>
      </c>
      <c r="Y30" s="5">
        <v>677843</v>
      </c>
      <c r="Z30" s="5">
        <v>721937</v>
      </c>
      <c r="AA30" s="5">
        <v>500811</v>
      </c>
    </row>
    <row r="31" spans="1:27" x14ac:dyDescent="0.3">
      <c r="A31" s="3" t="s">
        <v>71</v>
      </c>
      <c r="B31" s="4" t="s">
        <v>72</v>
      </c>
      <c r="C31" s="5">
        <v>250830</v>
      </c>
      <c r="D31" s="5">
        <v>2590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245125</v>
      </c>
      <c r="T31" s="5">
        <v>0</v>
      </c>
      <c r="U31" s="5">
        <v>0</v>
      </c>
      <c r="V31" s="5">
        <v>3115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</row>
    <row r="32" spans="1:27" ht="26.4" x14ac:dyDescent="0.3">
      <c r="A32" s="3" t="s">
        <v>73</v>
      </c>
      <c r="B32" s="4" t="s">
        <v>74</v>
      </c>
      <c r="C32" s="5">
        <v>250830</v>
      </c>
      <c r="D32" s="5">
        <v>2590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245125</v>
      </c>
      <c r="T32" s="5">
        <v>0</v>
      </c>
      <c r="U32" s="5">
        <v>0</v>
      </c>
      <c r="V32" s="5">
        <v>3115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</row>
    <row r="33" spans="1:27" ht="26.4" x14ac:dyDescent="0.3">
      <c r="A33" s="3" t="s">
        <v>75</v>
      </c>
      <c r="B33" s="4" t="s">
        <v>76</v>
      </c>
      <c r="C33" s="5">
        <v>5640161</v>
      </c>
      <c r="D33" s="5">
        <v>822136</v>
      </c>
      <c r="E33" s="5">
        <v>77712</v>
      </c>
      <c r="F33" s="5">
        <v>365170</v>
      </c>
      <c r="G33" s="5">
        <v>0</v>
      </c>
      <c r="H33" s="5">
        <v>0</v>
      </c>
      <c r="I33" s="5">
        <v>165940</v>
      </c>
      <c r="J33" s="5">
        <v>1013175</v>
      </c>
      <c r="K33" s="5">
        <v>0</v>
      </c>
      <c r="L33" s="5">
        <v>0</v>
      </c>
      <c r="M33" s="5">
        <v>1279609</v>
      </c>
      <c r="N33" s="5">
        <v>478242</v>
      </c>
      <c r="O33" s="5">
        <v>132795</v>
      </c>
      <c r="P33" s="5">
        <v>102120</v>
      </c>
      <c r="Q33" s="5">
        <v>11016</v>
      </c>
      <c r="R33" s="5">
        <v>0</v>
      </c>
      <c r="S33" s="5">
        <v>114594</v>
      </c>
      <c r="T33" s="5">
        <v>0</v>
      </c>
      <c r="U33" s="5">
        <v>15035</v>
      </c>
      <c r="V33" s="5">
        <v>342732</v>
      </c>
      <c r="W33" s="5">
        <v>0</v>
      </c>
      <c r="X33" s="5">
        <v>18385</v>
      </c>
      <c r="Y33" s="5">
        <v>0</v>
      </c>
      <c r="Z33" s="5">
        <v>347530</v>
      </c>
      <c r="AA33" s="5">
        <v>353970</v>
      </c>
    </row>
    <row r="34" spans="1:27" x14ac:dyDescent="0.3">
      <c r="A34" s="3" t="s">
        <v>77</v>
      </c>
      <c r="B34" s="4" t="s">
        <v>78</v>
      </c>
      <c r="C34" s="5">
        <v>3929000</v>
      </c>
      <c r="D34" s="5">
        <v>3929000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</row>
    <row r="35" spans="1:27" x14ac:dyDescent="0.3">
      <c r="A35" s="3" t="s">
        <v>79</v>
      </c>
      <c r="B35" s="4" t="s">
        <v>80</v>
      </c>
      <c r="C35" s="5">
        <v>214762</v>
      </c>
      <c r="D35" s="5">
        <v>214697</v>
      </c>
      <c r="E35" s="5">
        <v>0</v>
      </c>
      <c r="F35" s="5">
        <v>0</v>
      </c>
      <c r="G35" s="5">
        <v>0</v>
      </c>
      <c r="H35" s="5">
        <v>0</v>
      </c>
      <c r="I35" s="5">
        <v>2</v>
      </c>
      <c r="J35" s="5">
        <v>0</v>
      </c>
      <c r="K35" s="5">
        <v>0</v>
      </c>
      <c r="L35" s="5">
        <v>0</v>
      </c>
      <c r="M35" s="5">
        <v>0</v>
      </c>
      <c r="N35" s="5">
        <v>48</v>
      </c>
      <c r="O35" s="5">
        <v>4</v>
      </c>
      <c r="P35" s="5">
        <v>0</v>
      </c>
      <c r="Q35" s="5">
        <v>0</v>
      </c>
      <c r="R35" s="5">
        <v>0</v>
      </c>
      <c r="S35" s="5">
        <v>3</v>
      </c>
      <c r="T35" s="5">
        <v>0</v>
      </c>
      <c r="U35" s="5">
        <v>0</v>
      </c>
      <c r="V35" s="5">
        <v>5</v>
      </c>
      <c r="W35" s="5">
        <v>0</v>
      </c>
      <c r="X35" s="5">
        <v>0</v>
      </c>
      <c r="Y35" s="5">
        <v>0</v>
      </c>
      <c r="Z35" s="5">
        <v>3</v>
      </c>
      <c r="AA35" s="5">
        <v>0</v>
      </c>
    </row>
    <row r="36" spans="1:27" ht="26.4" x14ac:dyDescent="0.3">
      <c r="A36" s="3" t="s">
        <v>81</v>
      </c>
      <c r="B36" s="4" t="s">
        <v>82</v>
      </c>
      <c r="C36" s="5">
        <v>9783923</v>
      </c>
      <c r="D36" s="5">
        <v>4965833</v>
      </c>
      <c r="E36" s="5">
        <v>77712</v>
      </c>
      <c r="F36" s="5">
        <v>365170</v>
      </c>
      <c r="G36" s="5">
        <v>0</v>
      </c>
      <c r="H36" s="5">
        <v>0</v>
      </c>
      <c r="I36" s="5">
        <v>165942</v>
      </c>
      <c r="J36" s="5">
        <v>1013175</v>
      </c>
      <c r="K36" s="5">
        <v>0</v>
      </c>
      <c r="L36" s="5">
        <v>0</v>
      </c>
      <c r="M36" s="5">
        <v>1279609</v>
      </c>
      <c r="N36" s="5">
        <v>478290</v>
      </c>
      <c r="O36" s="5">
        <v>132799</v>
      </c>
      <c r="P36" s="5">
        <v>102120</v>
      </c>
      <c r="Q36" s="5">
        <v>11016</v>
      </c>
      <c r="R36" s="5">
        <v>0</v>
      </c>
      <c r="S36" s="5">
        <v>114597</v>
      </c>
      <c r="T36" s="5">
        <v>0</v>
      </c>
      <c r="U36" s="5">
        <v>15035</v>
      </c>
      <c r="V36" s="5">
        <v>342737</v>
      </c>
      <c r="W36" s="5">
        <v>0</v>
      </c>
      <c r="X36" s="5">
        <v>18385</v>
      </c>
      <c r="Y36" s="5">
        <v>0</v>
      </c>
      <c r="Z36" s="5">
        <v>347533</v>
      </c>
      <c r="AA36" s="5">
        <v>353970</v>
      </c>
    </row>
    <row r="37" spans="1:27" x14ac:dyDescent="0.3">
      <c r="A37" s="6" t="s">
        <v>83</v>
      </c>
      <c r="B37" s="7" t="s">
        <v>84</v>
      </c>
      <c r="C37" s="8">
        <v>35772216</v>
      </c>
      <c r="D37" s="8">
        <v>9937526</v>
      </c>
      <c r="E37" s="8">
        <v>367270</v>
      </c>
      <c r="F37" s="8">
        <v>1730317</v>
      </c>
      <c r="G37" s="8">
        <v>0</v>
      </c>
      <c r="H37" s="8">
        <v>0</v>
      </c>
      <c r="I37" s="8">
        <v>780534</v>
      </c>
      <c r="J37" s="8">
        <v>4981675</v>
      </c>
      <c r="K37" s="8">
        <v>0</v>
      </c>
      <c r="L37" s="8">
        <v>0</v>
      </c>
      <c r="M37" s="8">
        <v>6254853</v>
      </c>
      <c r="N37" s="8">
        <v>2947070</v>
      </c>
      <c r="O37" s="8">
        <v>610728</v>
      </c>
      <c r="P37" s="8">
        <v>482543</v>
      </c>
      <c r="Q37" s="8">
        <v>51816</v>
      </c>
      <c r="R37" s="8">
        <v>103200</v>
      </c>
      <c r="S37" s="8">
        <v>848649</v>
      </c>
      <c r="T37" s="8">
        <v>9600</v>
      </c>
      <c r="U37" s="8">
        <v>70734</v>
      </c>
      <c r="V37" s="8">
        <v>1913405</v>
      </c>
      <c r="W37" s="8">
        <v>0</v>
      </c>
      <c r="X37" s="8">
        <v>86480</v>
      </c>
      <c r="Y37" s="8">
        <v>677843</v>
      </c>
      <c r="Z37" s="8">
        <v>1959192</v>
      </c>
      <c r="AA37" s="8">
        <v>1958781</v>
      </c>
    </row>
    <row r="38" spans="1:27" ht="26.4" x14ac:dyDescent="0.3">
      <c r="A38" s="3" t="s">
        <v>85</v>
      </c>
      <c r="B38" s="4" t="s">
        <v>86</v>
      </c>
      <c r="C38" s="5">
        <v>5548018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5548018</v>
      </c>
    </row>
    <row r="39" spans="1:27" x14ac:dyDescent="0.3">
      <c r="A39" s="3" t="s">
        <v>87</v>
      </c>
      <c r="B39" s="4" t="s">
        <v>88</v>
      </c>
      <c r="C39" s="5">
        <v>271018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271018</v>
      </c>
    </row>
    <row r="40" spans="1:27" ht="26.4" x14ac:dyDescent="0.3">
      <c r="A40" s="3" t="s">
        <v>89</v>
      </c>
      <c r="B40" s="4" t="s">
        <v>90</v>
      </c>
      <c r="C40" s="5">
        <v>5274000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5274000</v>
      </c>
    </row>
    <row r="41" spans="1:27" ht="26.4" x14ac:dyDescent="0.3">
      <c r="A41" s="6" t="s">
        <v>91</v>
      </c>
      <c r="B41" s="7" t="s">
        <v>92</v>
      </c>
      <c r="C41" s="8">
        <v>5548018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5548018</v>
      </c>
    </row>
    <row r="42" spans="1:27" ht="26.4" x14ac:dyDescent="0.3">
      <c r="A42" s="3" t="s">
        <v>93</v>
      </c>
      <c r="B42" s="4" t="s">
        <v>94</v>
      </c>
      <c r="C42" s="5">
        <v>16730</v>
      </c>
      <c r="D42" s="5">
        <v>0</v>
      </c>
      <c r="E42" s="5">
        <v>0</v>
      </c>
      <c r="F42" s="5">
        <v>0</v>
      </c>
      <c r="G42" s="5">
        <v>16730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</row>
    <row r="43" spans="1:27" ht="26.4" x14ac:dyDescent="0.3">
      <c r="A43" s="3" t="s">
        <v>95</v>
      </c>
      <c r="B43" s="4" t="s">
        <v>96</v>
      </c>
      <c r="C43" s="5">
        <v>16730</v>
      </c>
      <c r="D43" s="5">
        <v>0</v>
      </c>
      <c r="E43" s="5">
        <v>0</v>
      </c>
      <c r="F43" s="5">
        <v>0</v>
      </c>
      <c r="G43" s="5">
        <v>16730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</row>
    <row r="44" spans="1:27" ht="26.4" x14ac:dyDescent="0.3">
      <c r="A44" s="3" t="s">
        <v>97</v>
      </c>
      <c r="B44" s="4" t="s">
        <v>98</v>
      </c>
      <c r="C44" s="5">
        <v>1426719</v>
      </c>
      <c r="D44" s="5">
        <v>0</v>
      </c>
      <c r="E44" s="5">
        <v>0</v>
      </c>
      <c r="F44" s="5">
        <v>0</v>
      </c>
      <c r="G44" s="5">
        <v>0</v>
      </c>
      <c r="H44" s="5">
        <v>1426719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</row>
    <row r="45" spans="1:27" x14ac:dyDescent="0.3">
      <c r="A45" s="3" t="s">
        <v>99</v>
      </c>
      <c r="B45" s="4" t="s">
        <v>100</v>
      </c>
      <c r="C45" s="5">
        <v>200000</v>
      </c>
      <c r="D45" s="5">
        <v>0</v>
      </c>
      <c r="E45" s="5">
        <v>0</v>
      </c>
      <c r="F45" s="5">
        <v>0</v>
      </c>
      <c r="G45" s="5">
        <v>0</v>
      </c>
      <c r="H45" s="5">
        <v>200000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</row>
    <row r="46" spans="1:27" ht="26.4" x14ac:dyDescent="0.3">
      <c r="A46" s="3" t="s">
        <v>101</v>
      </c>
      <c r="B46" s="4" t="s">
        <v>102</v>
      </c>
      <c r="C46" s="5">
        <v>1226719</v>
      </c>
      <c r="D46" s="5">
        <v>0</v>
      </c>
      <c r="E46" s="5">
        <v>0</v>
      </c>
      <c r="F46" s="5">
        <v>0</v>
      </c>
      <c r="G46" s="5">
        <v>0</v>
      </c>
      <c r="H46" s="5">
        <v>1226719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</row>
    <row r="47" spans="1:27" ht="26.4" x14ac:dyDescent="0.3">
      <c r="A47" s="3" t="s">
        <v>103</v>
      </c>
      <c r="B47" s="4" t="s">
        <v>104</v>
      </c>
      <c r="C47" s="5">
        <v>8735800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8725800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10000</v>
      </c>
      <c r="X47" s="5">
        <v>0</v>
      </c>
      <c r="Y47" s="5">
        <v>0</v>
      </c>
      <c r="Z47" s="5">
        <v>0</v>
      </c>
      <c r="AA47" s="5">
        <v>0</v>
      </c>
    </row>
    <row r="48" spans="1:27" x14ac:dyDescent="0.3">
      <c r="A48" s="3" t="s">
        <v>105</v>
      </c>
      <c r="B48" s="4" t="s">
        <v>106</v>
      </c>
      <c r="C48" s="5">
        <v>10000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10000</v>
      </c>
      <c r="X48" s="5">
        <v>0</v>
      </c>
      <c r="Y48" s="5">
        <v>0</v>
      </c>
      <c r="Z48" s="5">
        <v>0</v>
      </c>
      <c r="AA48" s="5">
        <v>0</v>
      </c>
    </row>
    <row r="49" spans="1:27" ht="26.4" x14ac:dyDescent="0.3">
      <c r="A49" s="3" t="s">
        <v>107</v>
      </c>
      <c r="B49" s="4" t="s">
        <v>252</v>
      </c>
      <c r="C49" s="5">
        <v>8725800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8725800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</row>
    <row r="50" spans="1:27" ht="39.6" x14ac:dyDescent="0.3">
      <c r="A50" s="6" t="s">
        <v>109</v>
      </c>
      <c r="B50" s="7" t="s">
        <v>110</v>
      </c>
      <c r="C50" s="8">
        <v>10179249</v>
      </c>
      <c r="D50" s="8">
        <v>0</v>
      </c>
      <c r="E50" s="8">
        <v>0</v>
      </c>
      <c r="F50" s="8">
        <v>0</v>
      </c>
      <c r="G50" s="8">
        <v>16730</v>
      </c>
      <c r="H50" s="8">
        <v>1426719</v>
      </c>
      <c r="I50" s="8">
        <v>0</v>
      </c>
      <c r="J50" s="8">
        <v>0</v>
      </c>
      <c r="K50" s="8">
        <v>0</v>
      </c>
      <c r="L50" s="8">
        <v>8725800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10000</v>
      </c>
      <c r="X50" s="8">
        <v>0</v>
      </c>
      <c r="Y50" s="8">
        <v>0</v>
      </c>
      <c r="Z50" s="8">
        <v>0</v>
      </c>
      <c r="AA50" s="8">
        <v>0</v>
      </c>
    </row>
    <row r="51" spans="1:27" x14ac:dyDescent="0.3">
      <c r="A51" s="3" t="s">
        <v>111</v>
      </c>
      <c r="B51" s="4" t="s">
        <v>112</v>
      </c>
      <c r="C51" s="5">
        <v>7408518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7408518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</row>
    <row r="52" spans="1:27" ht="26.4" x14ac:dyDescent="0.3">
      <c r="A52" s="3" t="s">
        <v>113</v>
      </c>
      <c r="B52" s="4" t="s">
        <v>114</v>
      </c>
      <c r="C52" s="5">
        <v>996186</v>
      </c>
      <c r="D52" s="5">
        <v>89935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326219</v>
      </c>
      <c r="T52" s="5">
        <v>0</v>
      </c>
      <c r="U52" s="5">
        <v>0</v>
      </c>
      <c r="V52" s="5">
        <v>580032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</row>
    <row r="53" spans="1:27" ht="26.4" x14ac:dyDescent="0.3">
      <c r="A53" s="3" t="s">
        <v>115</v>
      </c>
      <c r="B53" s="4" t="s">
        <v>116</v>
      </c>
      <c r="C53" s="5">
        <v>459666</v>
      </c>
      <c r="D53" s="5">
        <v>24282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88078</v>
      </c>
      <c r="T53" s="5">
        <v>0</v>
      </c>
      <c r="U53" s="5">
        <v>0</v>
      </c>
      <c r="V53" s="5">
        <v>347306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</row>
    <row r="54" spans="1:27" ht="26.4" x14ac:dyDescent="0.3">
      <c r="A54" s="6" t="s">
        <v>117</v>
      </c>
      <c r="B54" s="7" t="s">
        <v>118</v>
      </c>
      <c r="C54" s="8">
        <v>8864370</v>
      </c>
      <c r="D54" s="8">
        <v>114217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414297</v>
      </c>
      <c r="T54" s="8">
        <v>0</v>
      </c>
      <c r="U54" s="8">
        <v>0</v>
      </c>
      <c r="V54" s="8">
        <v>8335856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</row>
    <row r="55" spans="1:27" x14ac:dyDescent="0.3">
      <c r="A55" s="3" t="s">
        <v>119</v>
      </c>
      <c r="B55" s="4" t="s">
        <v>120</v>
      </c>
      <c r="C55" s="5">
        <v>5457426</v>
      </c>
      <c r="D55" s="5">
        <v>2071000</v>
      </c>
      <c r="E55" s="5">
        <v>0</v>
      </c>
      <c r="F55" s="5">
        <v>0</v>
      </c>
      <c r="G55" s="5">
        <v>0</v>
      </c>
      <c r="H55" s="5">
        <v>0</v>
      </c>
      <c r="I55" s="5">
        <v>2472700</v>
      </c>
      <c r="J55" s="5">
        <v>495380</v>
      </c>
      <c r="K55" s="5">
        <v>315000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103346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</row>
    <row r="56" spans="1:27" ht="26.4" x14ac:dyDescent="0.3">
      <c r="A56" s="3" t="s">
        <v>123</v>
      </c>
      <c r="B56" s="4" t="s">
        <v>124</v>
      </c>
      <c r="C56" s="5">
        <v>914335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667629</v>
      </c>
      <c r="J56" s="5">
        <v>133752</v>
      </c>
      <c r="K56" s="5">
        <v>85050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27904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</row>
    <row r="57" spans="1:27" x14ac:dyDescent="0.3">
      <c r="A57" s="6" t="s">
        <v>125</v>
      </c>
      <c r="B57" s="7" t="s">
        <v>126</v>
      </c>
      <c r="C57" s="8">
        <v>6371761</v>
      </c>
      <c r="D57" s="8">
        <v>2071000</v>
      </c>
      <c r="E57" s="8">
        <v>0</v>
      </c>
      <c r="F57" s="8">
        <v>0</v>
      </c>
      <c r="G57" s="8">
        <v>0</v>
      </c>
      <c r="H57" s="8">
        <v>0</v>
      </c>
      <c r="I57" s="8">
        <v>3140329</v>
      </c>
      <c r="J57" s="8">
        <v>629132</v>
      </c>
      <c r="K57" s="8">
        <v>400050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131250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</row>
    <row r="58" spans="1:27" ht="26.4" x14ac:dyDescent="0.3">
      <c r="A58" s="6" t="s">
        <v>127</v>
      </c>
      <c r="B58" s="7" t="s">
        <v>128</v>
      </c>
      <c r="C58" s="8">
        <v>96470430</v>
      </c>
      <c r="D58" s="8">
        <v>23475472</v>
      </c>
      <c r="E58" s="8">
        <v>367270</v>
      </c>
      <c r="F58" s="8">
        <v>1730317</v>
      </c>
      <c r="G58" s="8">
        <v>16730</v>
      </c>
      <c r="H58" s="8">
        <v>1426719</v>
      </c>
      <c r="I58" s="8">
        <v>11508567</v>
      </c>
      <c r="J58" s="8">
        <v>5610807</v>
      </c>
      <c r="K58" s="8">
        <v>400050</v>
      </c>
      <c r="L58" s="8">
        <v>8725800</v>
      </c>
      <c r="M58" s="8">
        <v>6254853</v>
      </c>
      <c r="N58" s="8">
        <v>6179748</v>
      </c>
      <c r="O58" s="8">
        <v>1353691</v>
      </c>
      <c r="P58" s="8">
        <v>482543</v>
      </c>
      <c r="Q58" s="8">
        <v>51816</v>
      </c>
      <c r="R58" s="8">
        <v>103200</v>
      </c>
      <c r="S58" s="8">
        <v>2165430</v>
      </c>
      <c r="T58" s="8">
        <v>9600</v>
      </c>
      <c r="U58" s="8">
        <v>70734</v>
      </c>
      <c r="V58" s="8">
        <v>12766353</v>
      </c>
      <c r="W58" s="8">
        <v>10000</v>
      </c>
      <c r="X58" s="8">
        <v>86480</v>
      </c>
      <c r="Y58" s="8">
        <v>677843</v>
      </c>
      <c r="Z58" s="8">
        <v>5489608</v>
      </c>
      <c r="AA58" s="8">
        <v>7506799</v>
      </c>
    </row>
    <row r="59" spans="1:27" ht="26.4" x14ac:dyDescent="0.3">
      <c r="A59" s="3" t="s">
        <v>253</v>
      </c>
      <c r="B59" s="4" t="s">
        <v>207</v>
      </c>
      <c r="C59" s="5">
        <v>5993054</v>
      </c>
      <c r="D59" s="5">
        <v>0</v>
      </c>
      <c r="E59" s="5">
        <v>0</v>
      </c>
      <c r="F59" s="5">
        <v>0</v>
      </c>
      <c r="G59" s="5">
        <v>5993054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</row>
    <row r="60" spans="1:27" ht="26.4" x14ac:dyDescent="0.3">
      <c r="A60" s="3" t="s">
        <v>254</v>
      </c>
      <c r="B60" s="4" t="s">
        <v>208</v>
      </c>
      <c r="C60" s="5">
        <v>120156758</v>
      </c>
      <c r="D60" s="5">
        <v>0</v>
      </c>
      <c r="E60" s="5">
        <v>0</v>
      </c>
      <c r="F60" s="5">
        <v>0</v>
      </c>
      <c r="G60" s="5">
        <v>0</v>
      </c>
      <c r="H60" s="5">
        <v>120156758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</row>
    <row r="61" spans="1:27" ht="26.4" x14ac:dyDescent="0.3">
      <c r="A61" s="3" t="s">
        <v>255</v>
      </c>
      <c r="B61" s="4" t="s">
        <v>256</v>
      </c>
      <c r="C61" s="5">
        <v>126149812</v>
      </c>
      <c r="D61" s="5">
        <v>0</v>
      </c>
      <c r="E61" s="5">
        <v>0</v>
      </c>
      <c r="F61" s="5">
        <v>0</v>
      </c>
      <c r="G61" s="5">
        <v>5993054</v>
      </c>
      <c r="H61" s="5">
        <v>120156758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</row>
    <row r="62" spans="1:27" ht="26.4" x14ac:dyDescent="0.3">
      <c r="A62" s="6" t="s">
        <v>257</v>
      </c>
      <c r="B62" s="7" t="s">
        <v>258</v>
      </c>
      <c r="C62" s="8">
        <v>126149812</v>
      </c>
      <c r="D62" s="8">
        <v>0</v>
      </c>
      <c r="E62" s="8">
        <v>0</v>
      </c>
      <c r="F62" s="8">
        <v>0</v>
      </c>
      <c r="G62" s="8">
        <v>5993054</v>
      </c>
      <c r="H62" s="8">
        <v>120156758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  <c r="AA62" s="8">
        <v>0</v>
      </c>
    </row>
    <row r="63" spans="1:27" x14ac:dyDescent="0.3">
      <c r="A63" s="6" t="s">
        <v>259</v>
      </c>
      <c r="B63" s="7" t="s">
        <v>260</v>
      </c>
      <c r="C63" s="8">
        <v>222620242</v>
      </c>
      <c r="D63" s="8">
        <v>23475472</v>
      </c>
      <c r="E63" s="8">
        <v>367270</v>
      </c>
      <c r="F63" s="8">
        <v>1730317</v>
      </c>
      <c r="G63" s="8">
        <v>6009784</v>
      </c>
      <c r="H63" s="8">
        <v>121583477</v>
      </c>
      <c r="I63" s="8">
        <v>11508567</v>
      </c>
      <c r="J63" s="8">
        <v>5610807</v>
      </c>
      <c r="K63" s="8">
        <v>400050</v>
      </c>
      <c r="L63" s="8">
        <v>8725800</v>
      </c>
      <c r="M63" s="8">
        <v>6254853</v>
      </c>
      <c r="N63" s="8">
        <v>6179748</v>
      </c>
      <c r="O63" s="8">
        <v>1353691</v>
      </c>
      <c r="P63" s="8">
        <v>482543</v>
      </c>
      <c r="Q63" s="8">
        <v>51816</v>
      </c>
      <c r="R63" s="8">
        <v>103200</v>
      </c>
      <c r="S63" s="8">
        <v>2165430</v>
      </c>
      <c r="T63" s="8">
        <v>9600</v>
      </c>
      <c r="U63" s="8">
        <v>70734</v>
      </c>
      <c r="V63" s="8">
        <v>12766353</v>
      </c>
      <c r="W63" s="8">
        <v>10000</v>
      </c>
      <c r="X63" s="8">
        <v>86480</v>
      </c>
      <c r="Y63" s="8">
        <v>677843</v>
      </c>
      <c r="Z63" s="8">
        <v>5489608</v>
      </c>
      <c r="AA63" s="8">
        <v>7506799</v>
      </c>
    </row>
    <row r="64" spans="1:27" x14ac:dyDescent="0.3">
      <c r="A64" s="3" t="s">
        <v>261</v>
      </c>
      <c r="B64" s="4" t="s">
        <v>262</v>
      </c>
      <c r="C64" s="5">
        <v>17</v>
      </c>
      <c r="D64" s="5">
        <v>8</v>
      </c>
      <c r="E64" s="5">
        <v>0</v>
      </c>
      <c r="F64" s="5">
        <v>0</v>
      </c>
      <c r="G64" s="5">
        <v>0</v>
      </c>
      <c r="H64" s="5">
        <v>0</v>
      </c>
      <c r="I64" s="5">
        <v>6</v>
      </c>
      <c r="J64" s="5">
        <v>0</v>
      </c>
      <c r="K64" s="5">
        <v>0</v>
      </c>
      <c r="L64" s="5">
        <v>0</v>
      </c>
      <c r="M64" s="5">
        <v>0</v>
      </c>
      <c r="N64" s="5">
        <v>1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1</v>
      </c>
      <c r="W64" s="5">
        <v>0</v>
      </c>
      <c r="X64" s="5">
        <v>0</v>
      </c>
      <c r="Y64" s="5">
        <v>0</v>
      </c>
      <c r="Z64" s="5">
        <v>1</v>
      </c>
      <c r="AA64" s="5">
        <v>0</v>
      </c>
    </row>
  </sheetData>
  <mergeCells count="2">
    <mergeCell ref="A2:AA2"/>
    <mergeCell ref="A1:AA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C342C-1A06-4944-A07A-6A389B7F1598}">
  <sheetPr>
    <tabColor rgb="FF00FF00"/>
  </sheetPr>
  <dimension ref="A1:H33"/>
  <sheetViews>
    <sheetView workbookViewId="0">
      <selection sqref="A1:H1"/>
    </sheetView>
  </sheetViews>
  <sheetFormatPr defaultRowHeight="14.4" x14ac:dyDescent="0.3"/>
  <cols>
    <col min="1" max="1" width="8.109375" customWidth="1"/>
    <col min="2" max="2" width="41" customWidth="1"/>
    <col min="3" max="8" width="32.88671875" customWidth="1"/>
    <col min="257" max="257" width="8.109375" customWidth="1"/>
    <col min="258" max="258" width="41" customWidth="1"/>
    <col min="259" max="264" width="32.88671875" customWidth="1"/>
    <col min="513" max="513" width="8.109375" customWidth="1"/>
    <col min="514" max="514" width="41" customWidth="1"/>
    <col min="515" max="520" width="32.88671875" customWidth="1"/>
    <col min="769" max="769" width="8.109375" customWidth="1"/>
    <col min="770" max="770" width="41" customWidth="1"/>
    <col min="771" max="776" width="32.88671875" customWidth="1"/>
    <col min="1025" max="1025" width="8.109375" customWidth="1"/>
    <col min="1026" max="1026" width="41" customWidth="1"/>
    <col min="1027" max="1032" width="32.88671875" customWidth="1"/>
    <col min="1281" max="1281" width="8.109375" customWidth="1"/>
    <col min="1282" max="1282" width="41" customWidth="1"/>
    <col min="1283" max="1288" width="32.88671875" customWidth="1"/>
    <col min="1537" max="1537" width="8.109375" customWidth="1"/>
    <col min="1538" max="1538" width="41" customWidth="1"/>
    <col min="1539" max="1544" width="32.88671875" customWidth="1"/>
    <col min="1793" max="1793" width="8.109375" customWidth="1"/>
    <col min="1794" max="1794" width="41" customWidth="1"/>
    <col min="1795" max="1800" width="32.88671875" customWidth="1"/>
    <col min="2049" max="2049" width="8.109375" customWidth="1"/>
    <col min="2050" max="2050" width="41" customWidth="1"/>
    <col min="2051" max="2056" width="32.88671875" customWidth="1"/>
    <col min="2305" max="2305" width="8.109375" customWidth="1"/>
    <col min="2306" max="2306" width="41" customWidth="1"/>
    <col min="2307" max="2312" width="32.88671875" customWidth="1"/>
    <col min="2561" max="2561" width="8.109375" customWidth="1"/>
    <col min="2562" max="2562" width="41" customWidth="1"/>
    <col min="2563" max="2568" width="32.88671875" customWidth="1"/>
    <col min="2817" max="2817" width="8.109375" customWidth="1"/>
    <col min="2818" max="2818" width="41" customWidth="1"/>
    <col min="2819" max="2824" width="32.88671875" customWidth="1"/>
    <col min="3073" max="3073" width="8.109375" customWidth="1"/>
    <col min="3074" max="3074" width="41" customWidth="1"/>
    <col min="3075" max="3080" width="32.88671875" customWidth="1"/>
    <col min="3329" max="3329" width="8.109375" customWidth="1"/>
    <col min="3330" max="3330" width="41" customWidth="1"/>
    <col min="3331" max="3336" width="32.88671875" customWidth="1"/>
    <col min="3585" max="3585" width="8.109375" customWidth="1"/>
    <col min="3586" max="3586" width="41" customWidth="1"/>
    <col min="3587" max="3592" width="32.88671875" customWidth="1"/>
    <col min="3841" max="3841" width="8.109375" customWidth="1"/>
    <col min="3842" max="3842" width="41" customWidth="1"/>
    <col min="3843" max="3848" width="32.88671875" customWidth="1"/>
    <col min="4097" max="4097" width="8.109375" customWidth="1"/>
    <col min="4098" max="4098" width="41" customWidth="1"/>
    <col min="4099" max="4104" width="32.88671875" customWidth="1"/>
    <col min="4353" max="4353" width="8.109375" customWidth="1"/>
    <col min="4354" max="4354" width="41" customWidth="1"/>
    <col min="4355" max="4360" width="32.88671875" customWidth="1"/>
    <col min="4609" max="4609" width="8.109375" customWidth="1"/>
    <col min="4610" max="4610" width="41" customWidth="1"/>
    <col min="4611" max="4616" width="32.88671875" customWidth="1"/>
    <col min="4865" max="4865" width="8.109375" customWidth="1"/>
    <col min="4866" max="4866" width="41" customWidth="1"/>
    <col min="4867" max="4872" width="32.88671875" customWidth="1"/>
    <col min="5121" max="5121" width="8.109375" customWidth="1"/>
    <col min="5122" max="5122" width="41" customWidth="1"/>
    <col min="5123" max="5128" width="32.88671875" customWidth="1"/>
    <col min="5377" max="5377" width="8.109375" customWidth="1"/>
    <col min="5378" max="5378" width="41" customWidth="1"/>
    <col min="5379" max="5384" width="32.88671875" customWidth="1"/>
    <col min="5633" max="5633" width="8.109375" customWidth="1"/>
    <col min="5634" max="5634" width="41" customWidth="1"/>
    <col min="5635" max="5640" width="32.88671875" customWidth="1"/>
    <col min="5889" max="5889" width="8.109375" customWidth="1"/>
    <col min="5890" max="5890" width="41" customWidth="1"/>
    <col min="5891" max="5896" width="32.88671875" customWidth="1"/>
    <col min="6145" max="6145" width="8.109375" customWidth="1"/>
    <col min="6146" max="6146" width="41" customWidth="1"/>
    <col min="6147" max="6152" width="32.88671875" customWidth="1"/>
    <col min="6401" max="6401" width="8.109375" customWidth="1"/>
    <col min="6402" max="6402" width="41" customWidth="1"/>
    <col min="6403" max="6408" width="32.88671875" customWidth="1"/>
    <col min="6657" max="6657" width="8.109375" customWidth="1"/>
    <col min="6658" max="6658" width="41" customWidth="1"/>
    <col min="6659" max="6664" width="32.88671875" customWidth="1"/>
    <col min="6913" max="6913" width="8.109375" customWidth="1"/>
    <col min="6914" max="6914" width="41" customWidth="1"/>
    <col min="6915" max="6920" width="32.88671875" customWidth="1"/>
    <col min="7169" max="7169" width="8.109375" customWidth="1"/>
    <col min="7170" max="7170" width="41" customWidth="1"/>
    <col min="7171" max="7176" width="32.88671875" customWidth="1"/>
    <col min="7425" max="7425" width="8.109375" customWidth="1"/>
    <col min="7426" max="7426" width="41" customWidth="1"/>
    <col min="7427" max="7432" width="32.88671875" customWidth="1"/>
    <col min="7681" max="7681" width="8.109375" customWidth="1"/>
    <col min="7682" max="7682" width="41" customWidth="1"/>
    <col min="7683" max="7688" width="32.88671875" customWidth="1"/>
    <col min="7937" max="7937" width="8.109375" customWidth="1"/>
    <col min="7938" max="7938" width="41" customWidth="1"/>
    <col min="7939" max="7944" width="32.88671875" customWidth="1"/>
    <col min="8193" max="8193" width="8.109375" customWidth="1"/>
    <col min="8194" max="8194" width="41" customWidth="1"/>
    <col min="8195" max="8200" width="32.88671875" customWidth="1"/>
    <col min="8449" max="8449" width="8.109375" customWidth="1"/>
    <col min="8450" max="8450" width="41" customWidth="1"/>
    <col min="8451" max="8456" width="32.88671875" customWidth="1"/>
    <col min="8705" max="8705" width="8.109375" customWidth="1"/>
    <col min="8706" max="8706" width="41" customWidth="1"/>
    <col min="8707" max="8712" width="32.88671875" customWidth="1"/>
    <col min="8961" max="8961" width="8.109375" customWidth="1"/>
    <col min="8962" max="8962" width="41" customWidth="1"/>
    <col min="8963" max="8968" width="32.88671875" customWidth="1"/>
    <col min="9217" max="9217" width="8.109375" customWidth="1"/>
    <col min="9218" max="9218" width="41" customWidth="1"/>
    <col min="9219" max="9224" width="32.88671875" customWidth="1"/>
    <col min="9473" max="9473" width="8.109375" customWidth="1"/>
    <col min="9474" max="9474" width="41" customWidth="1"/>
    <col min="9475" max="9480" width="32.88671875" customWidth="1"/>
    <col min="9729" max="9729" width="8.109375" customWidth="1"/>
    <col min="9730" max="9730" width="41" customWidth="1"/>
    <col min="9731" max="9736" width="32.88671875" customWidth="1"/>
    <col min="9985" max="9985" width="8.109375" customWidth="1"/>
    <col min="9986" max="9986" width="41" customWidth="1"/>
    <col min="9987" max="9992" width="32.88671875" customWidth="1"/>
    <col min="10241" max="10241" width="8.109375" customWidth="1"/>
    <col min="10242" max="10242" width="41" customWidth="1"/>
    <col min="10243" max="10248" width="32.88671875" customWidth="1"/>
    <col min="10497" max="10497" width="8.109375" customWidth="1"/>
    <col min="10498" max="10498" width="41" customWidth="1"/>
    <col min="10499" max="10504" width="32.88671875" customWidth="1"/>
    <col min="10753" max="10753" width="8.109375" customWidth="1"/>
    <col min="10754" max="10754" width="41" customWidth="1"/>
    <col min="10755" max="10760" width="32.88671875" customWidth="1"/>
    <col min="11009" max="11009" width="8.109375" customWidth="1"/>
    <col min="11010" max="11010" width="41" customWidth="1"/>
    <col min="11011" max="11016" width="32.88671875" customWidth="1"/>
    <col min="11265" max="11265" width="8.109375" customWidth="1"/>
    <col min="11266" max="11266" width="41" customWidth="1"/>
    <col min="11267" max="11272" width="32.88671875" customWidth="1"/>
    <col min="11521" max="11521" width="8.109375" customWidth="1"/>
    <col min="11522" max="11522" width="41" customWidth="1"/>
    <col min="11523" max="11528" width="32.88671875" customWidth="1"/>
    <col min="11777" max="11777" width="8.109375" customWidth="1"/>
    <col min="11778" max="11778" width="41" customWidth="1"/>
    <col min="11779" max="11784" width="32.88671875" customWidth="1"/>
    <col min="12033" max="12033" width="8.109375" customWidth="1"/>
    <col min="12034" max="12034" width="41" customWidth="1"/>
    <col min="12035" max="12040" width="32.88671875" customWidth="1"/>
    <col min="12289" max="12289" width="8.109375" customWidth="1"/>
    <col min="12290" max="12290" width="41" customWidth="1"/>
    <col min="12291" max="12296" width="32.88671875" customWidth="1"/>
    <col min="12545" max="12545" width="8.109375" customWidth="1"/>
    <col min="12546" max="12546" width="41" customWidth="1"/>
    <col min="12547" max="12552" width="32.88671875" customWidth="1"/>
    <col min="12801" max="12801" width="8.109375" customWidth="1"/>
    <col min="12802" max="12802" width="41" customWidth="1"/>
    <col min="12803" max="12808" width="32.88671875" customWidth="1"/>
    <col min="13057" max="13057" width="8.109375" customWidth="1"/>
    <col min="13058" max="13058" width="41" customWidth="1"/>
    <col min="13059" max="13064" width="32.88671875" customWidth="1"/>
    <col min="13313" max="13313" width="8.109375" customWidth="1"/>
    <col min="13314" max="13314" width="41" customWidth="1"/>
    <col min="13315" max="13320" width="32.88671875" customWidth="1"/>
    <col min="13569" max="13569" width="8.109375" customWidth="1"/>
    <col min="13570" max="13570" width="41" customWidth="1"/>
    <col min="13571" max="13576" width="32.88671875" customWidth="1"/>
    <col min="13825" max="13825" width="8.109375" customWidth="1"/>
    <col min="13826" max="13826" width="41" customWidth="1"/>
    <col min="13827" max="13832" width="32.88671875" customWidth="1"/>
    <col min="14081" max="14081" width="8.109375" customWidth="1"/>
    <col min="14082" max="14082" width="41" customWidth="1"/>
    <col min="14083" max="14088" width="32.88671875" customWidth="1"/>
    <col min="14337" max="14337" width="8.109375" customWidth="1"/>
    <col min="14338" max="14338" width="41" customWidth="1"/>
    <col min="14339" max="14344" width="32.88671875" customWidth="1"/>
    <col min="14593" max="14593" width="8.109375" customWidth="1"/>
    <col min="14594" max="14594" width="41" customWidth="1"/>
    <col min="14595" max="14600" width="32.88671875" customWidth="1"/>
    <col min="14849" max="14849" width="8.109375" customWidth="1"/>
    <col min="14850" max="14850" width="41" customWidth="1"/>
    <col min="14851" max="14856" width="32.88671875" customWidth="1"/>
    <col min="15105" max="15105" width="8.109375" customWidth="1"/>
    <col min="15106" max="15106" width="41" customWidth="1"/>
    <col min="15107" max="15112" width="32.88671875" customWidth="1"/>
    <col min="15361" max="15361" width="8.109375" customWidth="1"/>
    <col min="15362" max="15362" width="41" customWidth="1"/>
    <col min="15363" max="15368" width="32.88671875" customWidth="1"/>
    <col min="15617" max="15617" width="8.109375" customWidth="1"/>
    <col min="15618" max="15618" width="41" customWidth="1"/>
    <col min="15619" max="15624" width="32.88671875" customWidth="1"/>
    <col min="15873" max="15873" width="8.109375" customWidth="1"/>
    <col min="15874" max="15874" width="41" customWidth="1"/>
    <col min="15875" max="15880" width="32.88671875" customWidth="1"/>
    <col min="16129" max="16129" width="8.109375" customWidth="1"/>
    <col min="16130" max="16130" width="41" customWidth="1"/>
    <col min="16131" max="16136" width="32.88671875" customWidth="1"/>
  </cols>
  <sheetData>
    <row r="1" spans="1:8" s="9" customFormat="1" x14ac:dyDescent="0.3">
      <c r="A1" s="39" t="s">
        <v>774</v>
      </c>
      <c r="B1" s="39"/>
      <c r="C1" s="39"/>
      <c r="D1" s="39"/>
      <c r="E1" s="39"/>
      <c r="F1" s="39"/>
      <c r="G1" s="39"/>
      <c r="H1" s="39"/>
    </row>
    <row r="2" spans="1:8" x14ac:dyDescent="0.3">
      <c r="A2" s="37" t="s">
        <v>733</v>
      </c>
      <c r="B2" s="38"/>
      <c r="C2" s="38"/>
      <c r="D2" s="38"/>
      <c r="E2" s="38"/>
      <c r="F2" s="38"/>
      <c r="G2" s="38"/>
      <c r="H2" s="38"/>
    </row>
    <row r="3" spans="1:8" ht="30" x14ac:dyDescent="0.3">
      <c r="A3" s="2" t="s">
        <v>0</v>
      </c>
      <c r="B3" s="2" t="s">
        <v>1</v>
      </c>
      <c r="C3" s="2" t="s">
        <v>220</v>
      </c>
      <c r="D3" s="2" t="s">
        <v>225</v>
      </c>
      <c r="E3" s="2" t="s">
        <v>243</v>
      </c>
      <c r="F3" s="2" t="s">
        <v>244</v>
      </c>
      <c r="G3" s="2" t="s">
        <v>245</v>
      </c>
      <c r="H3" s="2" t="s">
        <v>246</v>
      </c>
    </row>
    <row r="4" spans="1:8" ht="26.4" x14ac:dyDescent="0.3">
      <c r="A4" s="3" t="s">
        <v>9</v>
      </c>
      <c r="B4" s="4" t="s">
        <v>10</v>
      </c>
      <c r="C4" s="5">
        <v>20251061</v>
      </c>
      <c r="D4" s="5">
        <v>4958179</v>
      </c>
      <c r="E4" s="5">
        <v>11261622</v>
      </c>
      <c r="F4" s="5">
        <v>2850039</v>
      </c>
      <c r="G4" s="5">
        <v>1002564</v>
      </c>
      <c r="H4" s="5">
        <v>178657</v>
      </c>
    </row>
    <row r="5" spans="1:8" x14ac:dyDescent="0.3">
      <c r="A5" s="3" t="s">
        <v>13</v>
      </c>
      <c r="B5" s="4" t="s">
        <v>14</v>
      </c>
      <c r="C5" s="5">
        <v>2621745</v>
      </c>
      <c r="D5" s="5">
        <v>0</v>
      </c>
      <c r="E5" s="5">
        <v>2621745</v>
      </c>
      <c r="F5" s="5">
        <v>0</v>
      </c>
      <c r="G5" s="5">
        <v>0</v>
      </c>
      <c r="H5" s="5">
        <v>0</v>
      </c>
    </row>
    <row r="6" spans="1:8" x14ac:dyDescent="0.3">
      <c r="A6" s="3" t="s">
        <v>15</v>
      </c>
      <c r="B6" s="4" t="s">
        <v>16</v>
      </c>
      <c r="C6" s="5">
        <v>1082254</v>
      </c>
      <c r="D6" s="5">
        <v>416330</v>
      </c>
      <c r="E6" s="5">
        <v>377826</v>
      </c>
      <c r="F6" s="5">
        <v>188913</v>
      </c>
      <c r="G6" s="5">
        <v>84184</v>
      </c>
      <c r="H6" s="5">
        <v>15001</v>
      </c>
    </row>
    <row r="7" spans="1:8" x14ac:dyDescent="0.3">
      <c r="A7" s="3" t="s">
        <v>17</v>
      </c>
      <c r="B7" s="4" t="s">
        <v>18</v>
      </c>
      <c r="C7" s="5">
        <v>36960</v>
      </c>
      <c r="D7" s="5">
        <v>0</v>
      </c>
      <c r="E7" s="5">
        <v>36960</v>
      </c>
      <c r="F7" s="5">
        <v>0</v>
      </c>
      <c r="G7" s="5">
        <v>0</v>
      </c>
      <c r="H7" s="5">
        <v>0</v>
      </c>
    </row>
    <row r="8" spans="1:8" x14ac:dyDescent="0.3">
      <c r="A8" s="3" t="s">
        <v>19</v>
      </c>
      <c r="B8" s="4" t="s">
        <v>20</v>
      </c>
      <c r="C8" s="5">
        <v>61000</v>
      </c>
      <c r="D8" s="5">
        <v>25843</v>
      </c>
      <c r="E8" s="5">
        <v>17000</v>
      </c>
      <c r="F8" s="5">
        <v>12000</v>
      </c>
      <c r="G8" s="5">
        <v>5226</v>
      </c>
      <c r="H8" s="5">
        <v>931</v>
      </c>
    </row>
    <row r="9" spans="1:8" ht="26.4" x14ac:dyDescent="0.3">
      <c r="A9" s="3" t="s">
        <v>21</v>
      </c>
      <c r="B9" s="4" t="s">
        <v>22</v>
      </c>
      <c r="C9" s="5">
        <v>212608</v>
      </c>
      <c r="D9" s="5">
        <v>159323</v>
      </c>
      <c r="E9" s="5">
        <v>0</v>
      </c>
      <c r="F9" s="5">
        <v>15328</v>
      </c>
      <c r="G9" s="5">
        <v>32216</v>
      </c>
      <c r="H9" s="5">
        <v>5741</v>
      </c>
    </row>
    <row r="10" spans="1:8" ht="26.4" x14ac:dyDescent="0.3">
      <c r="A10" s="3" t="s">
        <v>23</v>
      </c>
      <c r="B10" s="4" t="s">
        <v>24</v>
      </c>
      <c r="C10" s="5">
        <v>24265628</v>
      </c>
      <c r="D10" s="5">
        <v>5559675</v>
      </c>
      <c r="E10" s="5">
        <v>14315153</v>
      </c>
      <c r="F10" s="5">
        <v>3066280</v>
      </c>
      <c r="G10" s="5">
        <v>1124190</v>
      </c>
      <c r="H10" s="5">
        <v>200330</v>
      </c>
    </row>
    <row r="11" spans="1:8" x14ac:dyDescent="0.3">
      <c r="A11" s="6" t="s">
        <v>33</v>
      </c>
      <c r="B11" s="7" t="s">
        <v>34</v>
      </c>
      <c r="C11" s="8">
        <v>24265628</v>
      </c>
      <c r="D11" s="8">
        <v>5559675</v>
      </c>
      <c r="E11" s="8">
        <v>14315153</v>
      </c>
      <c r="F11" s="8">
        <v>3066280</v>
      </c>
      <c r="G11" s="8">
        <v>1124190</v>
      </c>
      <c r="H11" s="8">
        <v>200330</v>
      </c>
    </row>
    <row r="12" spans="1:8" ht="26.4" x14ac:dyDescent="0.3">
      <c r="A12" s="6" t="s">
        <v>35</v>
      </c>
      <c r="B12" s="7" t="s">
        <v>36</v>
      </c>
      <c r="C12" s="8">
        <v>3978826</v>
      </c>
      <c r="D12" s="8">
        <v>1037996</v>
      </c>
      <c r="E12" s="8">
        <v>2211233</v>
      </c>
      <c r="F12" s="8">
        <v>482308</v>
      </c>
      <c r="G12" s="8">
        <v>209887</v>
      </c>
      <c r="H12" s="8">
        <v>37402</v>
      </c>
    </row>
    <row r="13" spans="1:8" x14ac:dyDescent="0.3">
      <c r="A13" s="3" t="s">
        <v>37</v>
      </c>
      <c r="B13" s="4" t="s">
        <v>38</v>
      </c>
      <c r="C13" s="5">
        <v>3624288</v>
      </c>
      <c r="D13" s="5">
        <v>823494</v>
      </c>
      <c r="E13" s="5">
        <v>2154559</v>
      </c>
      <c r="F13" s="5">
        <v>450048</v>
      </c>
      <c r="G13" s="5">
        <v>166514</v>
      </c>
      <c r="H13" s="5">
        <v>29673</v>
      </c>
    </row>
    <row r="14" spans="1:8" x14ac:dyDescent="0.3">
      <c r="A14" s="3" t="s">
        <v>39</v>
      </c>
      <c r="B14" s="4" t="s">
        <v>40</v>
      </c>
      <c r="C14" s="5">
        <v>188277</v>
      </c>
      <c r="D14" s="5">
        <v>152052</v>
      </c>
      <c r="E14" s="5">
        <v>0</v>
      </c>
      <c r="F14" s="5">
        <v>0</v>
      </c>
      <c r="G14" s="5">
        <v>30746</v>
      </c>
      <c r="H14" s="5">
        <v>5479</v>
      </c>
    </row>
    <row r="15" spans="1:8" ht="26.4" x14ac:dyDescent="0.3">
      <c r="A15" s="3" t="s">
        <v>41</v>
      </c>
      <c r="B15" s="4" t="s">
        <v>42</v>
      </c>
      <c r="C15" s="5">
        <v>166261</v>
      </c>
      <c r="D15" s="5">
        <v>62450</v>
      </c>
      <c r="E15" s="5">
        <v>56674</v>
      </c>
      <c r="F15" s="5">
        <v>32260</v>
      </c>
      <c r="G15" s="5">
        <v>12627</v>
      </c>
      <c r="H15" s="5">
        <v>2250</v>
      </c>
    </row>
    <row r="16" spans="1:8" x14ac:dyDescent="0.3">
      <c r="A16" s="3" t="s">
        <v>43</v>
      </c>
      <c r="B16" s="4" t="s">
        <v>44</v>
      </c>
      <c r="C16" s="5">
        <v>213761</v>
      </c>
      <c r="D16" s="5">
        <v>0</v>
      </c>
      <c r="E16" s="5">
        <v>178751</v>
      </c>
      <c r="F16" s="5">
        <v>35010</v>
      </c>
      <c r="G16" s="5">
        <v>0</v>
      </c>
      <c r="H16" s="5">
        <v>0</v>
      </c>
    </row>
    <row r="17" spans="1:8" x14ac:dyDescent="0.3">
      <c r="A17" s="3" t="s">
        <v>45</v>
      </c>
      <c r="B17" s="4" t="s">
        <v>46</v>
      </c>
      <c r="C17" s="5">
        <v>11478688</v>
      </c>
      <c r="D17" s="5">
        <v>9006403</v>
      </c>
      <c r="E17" s="5">
        <v>86373</v>
      </c>
      <c r="F17" s="5">
        <v>239776</v>
      </c>
      <c r="G17" s="5">
        <v>1821611</v>
      </c>
      <c r="H17" s="5">
        <v>324525</v>
      </c>
    </row>
    <row r="18" spans="1:8" x14ac:dyDescent="0.3">
      <c r="A18" s="3" t="s">
        <v>47</v>
      </c>
      <c r="B18" s="4" t="s">
        <v>48</v>
      </c>
      <c r="C18" s="5">
        <v>11692449</v>
      </c>
      <c r="D18" s="5">
        <v>9006403</v>
      </c>
      <c r="E18" s="5">
        <v>265124</v>
      </c>
      <c r="F18" s="5">
        <v>274786</v>
      </c>
      <c r="G18" s="5">
        <v>1821611</v>
      </c>
      <c r="H18" s="5">
        <v>324525</v>
      </c>
    </row>
    <row r="19" spans="1:8" x14ac:dyDescent="0.3">
      <c r="A19" s="3" t="s">
        <v>49</v>
      </c>
      <c r="B19" s="4" t="s">
        <v>50</v>
      </c>
      <c r="C19" s="5">
        <v>387335</v>
      </c>
      <c r="D19" s="5">
        <v>116599</v>
      </c>
      <c r="E19" s="5">
        <v>0</v>
      </c>
      <c r="F19" s="5">
        <v>242958</v>
      </c>
      <c r="G19" s="5">
        <v>23577</v>
      </c>
      <c r="H19" s="5">
        <v>4201</v>
      </c>
    </row>
    <row r="20" spans="1:8" x14ac:dyDescent="0.3">
      <c r="A20" s="3" t="s">
        <v>51</v>
      </c>
      <c r="B20" s="4" t="s">
        <v>52</v>
      </c>
      <c r="C20" s="5">
        <v>61748</v>
      </c>
      <c r="D20" s="5">
        <v>0</v>
      </c>
      <c r="E20" s="5">
        <v>0</v>
      </c>
      <c r="F20" s="5">
        <v>61748</v>
      </c>
      <c r="G20" s="5">
        <v>0</v>
      </c>
      <c r="H20" s="5">
        <v>0</v>
      </c>
    </row>
    <row r="21" spans="1:8" x14ac:dyDescent="0.3">
      <c r="A21" s="3" t="s">
        <v>53</v>
      </c>
      <c r="B21" s="4" t="s">
        <v>54</v>
      </c>
      <c r="C21" s="5">
        <v>449083</v>
      </c>
      <c r="D21" s="5">
        <v>116599</v>
      </c>
      <c r="E21" s="5">
        <v>0</v>
      </c>
      <c r="F21" s="5">
        <v>304706</v>
      </c>
      <c r="G21" s="5">
        <v>23577</v>
      </c>
      <c r="H21" s="5">
        <v>4201</v>
      </c>
    </row>
    <row r="22" spans="1:8" x14ac:dyDescent="0.3">
      <c r="A22" s="3" t="s">
        <v>55</v>
      </c>
      <c r="B22" s="4" t="s">
        <v>56</v>
      </c>
      <c r="C22" s="5">
        <v>1085822</v>
      </c>
      <c r="D22" s="5">
        <v>445289</v>
      </c>
      <c r="E22" s="5">
        <v>0</v>
      </c>
      <c r="F22" s="5">
        <v>534449</v>
      </c>
      <c r="G22" s="5">
        <v>90039</v>
      </c>
      <c r="H22" s="5">
        <v>16045</v>
      </c>
    </row>
    <row r="23" spans="1:8" x14ac:dyDescent="0.3">
      <c r="A23" s="3" t="s">
        <v>59</v>
      </c>
      <c r="B23" s="4" t="s">
        <v>60</v>
      </c>
      <c r="C23" s="5">
        <v>73000</v>
      </c>
      <c r="D23" s="5">
        <v>20189</v>
      </c>
      <c r="E23" s="5">
        <v>0</v>
      </c>
      <c r="F23" s="5">
        <v>48000</v>
      </c>
      <c r="G23" s="5">
        <v>4083</v>
      </c>
      <c r="H23" s="5">
        <v>728</v>
      </c>
    </row>
    <row r="24" spans="1:8" x14ac:dyDescent="0.3">
      <c r="A24" s="3" t="s">
        <v>65</v>
      </c>
      <c r="B24" s="4" t="s">
        <v>251</v>
      </c>
      <c r="C24" s="5">
        <v>805907</v>
      </c>
      <c r="D24" s="5">
        <v>133220</v>
      </c>
      <c r="E24" s="5">
        <v>24000</v>
      </c>
      <c r="F24" s="5">
        <v>616949</v>
      </c>
      <c r="G24" s="5">
        <v>26938</v>
      </c>
      <c r="H24" s="5">
        <v>4800</v>
      </c>
    </row>
    <row r="25" spans="1:8" ht="26.4" x14ac:dyDescent="0.3">
      <c r="A25" s="3" t="s">
        <v>69</v>
      </c>
      <c r="B25" s="4" t="s">
        <v>70</v>
      </c>
      <c r="C25" s="5">
        <v>1964729</v>
      </c>
      <c r="D25" s="5">
        <v>598698</v>
      </c>
      <c r="E25" s="5">
        <v>24000</v>
      </c>
      <c r="F25" s="5">
        <v>1199398</v>
      </c>
      <c r="G25" s="5">
        <v>121060</v>
      </c>
      <c r="H25" s="5">
        <v>21573</v>
      </c>
    </row>
    <row r="26" spans="1:8" ht="26.4" x14ac:dyDescent="0.3">
      <c r="A26" s="3" t="s">
        <v>75</v>
      </c>
      <c r="B26" s="4" t="s">
        <v>76</v>
      </c>
      <c r="C26" s="5">
        <v>2712890</v>
      </c>
      <c r="D26" s="5">
        <v>1882145</v>
      </c>
      <c r="E26" s="5">
        <v>31128</v>
      </c>
      <c r="F26" s="5">
        <v>351090</v>
      </c>
      <c r="G26" s="5">
        <v>380708</v>
      </c>
      <c r="H26" s="5">
        <v>67819</v>
      </c>
    </row>
    <row r="27" spans="1:8" x14ac:dyDescent="0.3">
      <c r="A27" s="3" t="s">
        <v>77</v>
      </c>
      <c r="B27" s="4" t="s">
        <v>78</v>
      </c>
      <c r="C27" s="5">
        <v>2934000</v>
      </c>
      <c r="D27" s="5">
        <v>0</v>
      </c>
      <c r="E27" s="5">
        <v>0</v>
      </c>
      <c r="F27" s="5">
        <v>2934000</v>
      </c>
      <c r="G27" s="5">
        <v>0</v>
      </c>
      <c r="H27" s="5">
        <v>0</v>
      </c>
    </row>
    <row r="28" spans="1:8" x14ac:dyDescent="0.3">
      <c r="A28" s="3" t="s">
        <v>79</v>
      </c>
      <c r="B28" s="4" t="s">
        <v>80</v>
      </c>
      <c r="C28" s="5">
        <v>10026</v>
      </c>
      <c r="D28" s="5">
        <v>0</v>
      </c>
      <c r="E28" s="5">
        <v>3</v>
      </c>
      <c r="F28" s="5">
        <v>10023</v>
      </c>
      <c r="G28" s="5">
        <v>0</v>
      </c>
      <c r="H28" s="5">
        <v>0</v>
      </c>
    </row>
    <row r="29" spans="1:8" ht="26.4" x14ac:dyDescent="0.3">
      <c r="A29" s="3" t="s">
        <v>81</v>
      </c>
      <c r="B29" s="4" t="s">
        <v>82</v>
      </c>
      <c r="C29" s="5">
        <v>5656916</v>
      </c>
      <c r="D29" s="5">
        <v>1882145</v>
      </c>
      <c r="E29" s="5">
        <v>31131</v>
      </c>
      <c r="F29" s="5">
        <v>3295113</v>
      </c>
      <c r="G29" s="5">
        <v>380708</v>
      </c>
      <c r="H29" s="5">
        <v>67819</v>
      </c>
    </row>
    <row r="30" spans="1:8" x14ac:dyDescent="0.3">
      <c r="A30" s="6" t="s">
        <v>83</v>
      </c>
      <c r="B30" s="7" t="s">
        <v>84</v>
      </c>
      <c r="C30" s="8">
        <v>19763177</v>
      </c>
      <c r="D30" s="8">
        <v>11603845</v>
      </c>
      <c r="E30" s="8">
        <v>320255</v>
      </c>
      <c r="F30" s="8">
        <v>5074003</v>
      </c>
      <c r="G30" s="8">
        <v>2346956</v>
      </c>
      <c r="H30" s="8">
        <v>418118</v>
      </c>
    </row>
    <row r="31" spans="1:8" ht="26.4" x14ac:dyDescent="0.3">
      <c r="A31" s="6" t="s">
        <v>127</v>
      </c>
      <c r="B31" s="7" t="s">
        <v>128</v>
      </c>
      <c r="C31" s="8">
        <v>48007631</v>
      </c>
      <c r="D31" s="8">
        <v>18201516</v>
      </c>
      <c r="E31" s="8">
        <v>16846641</v>
      </c>
      <c r="F31" s="8">
        <v>8622591</v>
      </c>
      <c r="G31" s="8">
        <v>3681033</v>
      </c>
      <c r="H31" s="8">
        <v>655850</v>
      </c>
    </row>
    <row r="32" spans="1:8" x14ac:dyDescent="0.3">
      <c r="A32" s="6" t="s">
        <v>259</v>
      </c>
      <c r="B32" s="7" t="s">
        <v>260</v>
      </c>
      <c r="C32" s="8">
        <v>48007631</v>
      </c>
      <c r="D32" s="8">
        <v>18201516</v>
      </c>
      <c r="E32" s="8">
        <v>16846641</v>
      </c>
      <c r="F32" s="8">
        <v>8622591</v>
      </c>
      <c r="G32" s="8">
        <v>3681033</v>
      </c>
      <c r="H32" s="8">
        <v>655850</v>
      </c>
    </row>
    <row r="33" spans="1:8" x14ac:dyDescent="0.3">
      <c r="A33" s="3" t="s">
        <v>261</v>
      </c>
      <c r="B33" s="4" t="s">
        <v>262</v>
      </c>
      <c r="C33" s="5">
        <v>6</v>
      </c>
      <c r="D33" s="5">
        <v>0</v>
      </c>
      <c r="E33" s="5">
        <v>2</v>
      </c>
      <c r="F33" s="5">
        <v>1</v>
      </c>
      <c r="G33" s="5">
        <v>3</v>
      </c>
      <c r="H33" s="5">
        <v>0</v>
      </c>
    </row>
  </sheetData>
  <mergeCells count="2">
    <mergeCell ref="A2:H2"/>
    <mergeCell ref="A1:H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BEE95-C8F3-4B10-A343-0205514D8909}">
  <sheetPr>
    <tabColor rgb="FFFFFF00"/>
  </sheetPr>
  <dimension ref="A1:E38"/>
  <sheetViews>
    <sheetView workbookViewId="0">
      <selection activeCell="G10" sqref="G10"/>
    </sheetView>
  </sheetViews>
  <sheetFormatPr defaultRowHeight="14.4" x14ac:dyDescent="0.3"/>
  <cols>
    <col min="1" max="1" width="8.109375" style="1" customWidth="1"/>
    <col min="2" max="2" width="41" style="1" customWidth="1"/>
    <col min="3" max="5" width="32.88671875" style="1" customWidth="1"/>
    <col min="6" max="256" width="9.109375" style="1"/>
    <col min="257" max="257" width="8.109375" style="1" customWidth="1"/>
    <col min="258" max="258" width="41" style="1" customWidth="1"/>
    <col min="259" max="261" width="32.88671875" style="1" customWidth="1"/>
    <col min="262" max="512" width="9.109375" style="1"/>
    <col min="513" max="513" width="8.109375" style="1" customWidth="1"/>
    <col min="514" max="514" width="41" style="1" customWidth="1"/>
    <col min="515" max="517" width="32.88671875" style="1" customWidth="1"/>
    <col min="518" max="768" width="9.109375" style="1"/>
    <col min="769" max="769" width="8.109375" style="1" customWidth="1"/>
    <col min="770" max="770" width="41" style="1" customWidth="1"/>
    <col min="771" max="773" width="32.88671875" style="1" customWidth="1"/>
    <col min="774" max="1024" width="9.109375" style="1"/>
    <col min="1025" max="1025" width="8.109375" style="1" customWidth="1"/>
    <col min="1026" max="1026" width="41" style="1" customWidth="1"/>
    <col min="1027" max="1029" width="32.88671875" style="1" customWidth="1"/>
    <col min="1030" max="1280" width="9.109375" style="1"/>
    <col min="1281" max="1281" width="8.109375" style="1" customWidth="1"/>
    <col min="1282" max="1282" width="41" style="1" customWidth="1"/>
    <col min="1283" max="1285" width="32.88671875" style="1" customWidth="1"/>
    <col min="1286" max="1536" width="9.109375" style="1"/>
    <col min="1537" max="1537" width="8.109375" style="1" customWidth="1"/>
    <col min="1538" max="1538" width="41" style="1" customWidth="1"/>
    <col min="1539" max="1541" width="32.88671875" style="1" customWidth="1"/>
    <col min="1542" max="1792" width="9.109375" style="1"/>
    <col min="1793" max="1793" width="8.109375" style="1" customWidth="1"/>
    <col min="1794" max="1794" width="41" style="1" customWidth="1"/>
    <col min="1795" max="1797" width="32.88671875" style="1" customWidth="1"/>
    <col min="1798" max="2048" width="9.109375" style="1"/>
    <col min="2049" max="2049" width="8.109375" style="1" customWidth="1"/>
    <col min="2050" max="2050" width="41" style="1" customWidth="1"/>
    <col min="2051" max="2053" width="32.88671875" style="1" customWidth="1"/>
    <col min="2054" max="2304" width="9.109375" style="1"/>
    <col min="2305" max="2305" width="8.109375" style="1" customWidth="1"/>
    <col min="2306" max="2306" width="41" style="1" customWidth="1"/>
    <col min="2307" max="2309" width="32.88671875" style="1" customWidth="1"/>
    <col min="2310" max="2560" width="9.109375" style="1"/>
    <col min="2561" max="2561" width="8.109375" style="1" customWidth="1"/>
    <col min="2562" max="2562" width="41" style="1" customWidth="1"/>
    <col min="2563" max="2565" width="32.88671875" style="1" customWidth="1"/>
    <col min="2566" max="2816" width="9.109375" style="1"/>
    <col min="2817" max="2817" width="8.109375" style="1" customWidth="1"/>
    <col min="2818" max="2818" width="41" style="1" customWidth="1"/>
    <col min="2819" max="2821" width="32.88671875" style="1" customWidth="1"/>
    <col min="2822" max="3072" width="9.109375" style="1"/>
    <col min="3073" max="3073" width="8.109375" style="1" customWidth="1"/>
    <col min="3074" max="3074" width="41" style="1" customWidth="1"/>
    <col min="3075" max="3077" width="32.88671875" style="1" customWidth="1"/>
    <col min="3078" max="3328" width="9.109375" style="1"/>
    <col min="3329" max="3329" width="8.109375" style="1" customWidth="1"/>
    <col min="3330" max="3330" width="41" style="1" customWidth="1"/>
    <col min="3331" max="3333" width="32.88671875" style="1" customWidth="1"/>
    <col min="3334" max="3584" width="9.109375" style="1"/>
    <col min="3585" max="3585" width="8.109375" style="1" customWidth="1"/>
    <col min="3586" max="3586" width="41" style="1" customWidth="1"/>
    <col min="3587" max="3589" width="32.88671875" style="1" customWidth="1"/>
    <col min="3590" max="3840" width="9.109375" style="1"/>
    <col min="3841" max="3841" width="8.109375" style="1" customWidth="1"/>
    <col min="3842" max="3842" width="41" style="1" customWidth="1"/>
    <col min="3843" max="3845" width="32.88671875" style="1" customWidth="1"/>
    <col min="3846" max="4096" width="9.109375" style="1"/>
    <col min="4097" max="4097" width="8.109375" style="1" customWidth="1"/>
    <col min="4098" max="4098" width="41" style="1" customWidth="1"/>
    <col min="4099" max="4101" width="32.88671875" style="1" customWidth="1"/>
    <col min="4102" max="4352" width="9.109375" style="1"/>
    <col min="4353" max="4353" width="8.109375" style="1" customWidth="1"/>
    <col min="4354" max="4354" width="41" style="1" customWidth="1"/>
    <col min="4355" max="4357" width="32.88671875" style="1" customWidth="1"/>
    <col min="4358" max="4608" width="9.109375" style="1"/>
    <col min="4609" max="4609" width="8.109375" style="1" customWidth="1"/>
    <col min="4610" max="4610" width="41" style="1" customWidth="1"/>
    <col min="4611" max="4613" width="32.88671875" style="1" customWidth="1"/>
    <col min="4614" max="4864" width="9.109375" style="1"/>
    <col min="4865" max="4865" width="8.109375" style="1" customWidth="1"/>
    <col min="4866" max="4866" width="41" style="1" customWidth="1"/>
    <col min="4867" max="4869" width="32.88671875" style="1" customWidth="1"/>
    <col min="4870" max="5120" width="9.109375" style="1"/>
    <col min="5121" max="5121" width="8.109375" style="1" customWidth="1"/>
    <col min="5122" max="5122" width="41" style="1" customWidth="1"/>
    <col min="5123" max="5125" width="32.88671875" style="1" customWidth="1"/>
    <col min="5126" max="5376" width="9.109375" style="1"/>
    <col min="5377" max="5377" width="8.109375" style="1" customWidth="1"/>
    <col min="5378" max="5378" width="41" style="1" customWidth="1"/>
    <col min="5379" max="5381" width="32.88671875" style="1" customWidth="1"/>
    <col min="5382" max="5632" width="9.109375" style="1"/>
    <col min="5633" max="5633" width="8.109375" style="1" customWidth="1"/>
    <col min="5634" max="5634" width="41" style="1" customWidth="1"/>
    <col min="5635" max="5637" width="32.88671875" style="1" customWidth="1"/>
    <col min="5638" max="5888" width="9.109375" style="1"/>
    <col min="5889" max="5889" width="8.109375" style="1" customWidth="1"/>
    <col min="5890" max="5890" width="41" style="1" customWidth="1"/>
    <col min="5891" max="5893" width="32.88671875" style="1" customWidth="1"/>
    <col min="5894" max="6144" width="9.109375" style="1"/>
    <col min="6145" max="6145" width="8.109375" style="1" customWidth="1"/>
    <col min="6146" max="6146" width="41" style="1" customWidth="1"/>
    <col min="6147" max="6149" width="32.88671875" style="1" customWidth="1"/>
    <col min="6150" max="6400" width="9.109375" style="1"/>
    <col min="6401" max="6401" width="8.109375" style="1" customWidth="1"/>
    <col min="6402" max="6402" width="41" style="1" customWidth="1"/>
    <col min="6403" max="6405" width="32.88671875" style="1" customWidth="1"/>
    <col min="6406" max="6656" width="9.109375" style="1"/>
    <col min="6657" max="6657" width="8.109375" style="1" customWidth="1"/>
    <col min="6658" max="6658" width="41" style="1" customWidth="1"/>
    <col min="6659" max="6661" width="32.88671875" style="1" customWidth="1"/>
    <col min="6662" max="6912" width="9.109375" style="1"/>
    <col min="6913" max="6913" width="8.109375" style="1" customWidth="1"/>
    <col min="6914" max="6914" width="41" style="1" customWidth="1"/>
    <col min="6915" max="6917" width="32.88671875" style="1" customWidth="1"/>
    <col min="6918" max="7168" width="9.109375" style="1"/>
    <col min="7169" max="7169" width="8.109375" style="1" customWidth="1"/>
    <col min="7170" max="7170" width="41" style="1" customWidth="1"/>
    <col min="7171" max="7173" width="32.88671875" style="1" customWidth="1"/>
    <col min="7174" max="7424" width="9.109375" style="1"/>
    <col min="7425" max="7425" width="8.109375" style="1" customWidth="1"/>
    <col min="7426" max="7426" width="41" style="1" customWidth="1"/>
    <col min="7427" max="7429" width="32.88671875" style="1" customWidth="1"/>
    <col min="7430" max="7680" width="9.109375" style="1"/>
    <col min="7681" max="7681" width="8.109375" style="1" customWidth="1"/>
    <col min="7682" max="7682" width="41" style="1" customWidth="1"/>
    <col min="7683" max="7685" width="32.88671875" style="1" customWidth="1"/>
    <col min="7686" max="7936" width="9.109375" style="1"/>
    <col min="7937" max="7937" width="8.109375" style="1" customWidth="1"/>
    <col min="7938" max="7938" width="41" style="1" customWidth="1"/>
    <col min="7939" max="7941" width="32.88671875" style="1" customWidth="1"/>
    <col min="7942" max="8192" width="9.109375" style="1"/>
    <col min="8193" max="8193" width="8.109375" style="1" customWidth="1"/>
    <col min="8194" max="8194" width="41" style="1" customWidth="1"/>
    <col min="8195" max="8197" width="32.88671875" style="1" customWidth="1"/>
    <col min="8198" max="8448" width="9.109375" style="1"/>
    <col min="8449" max="8449" width="8.109375" style="1" customWidth="1"/>
    <col min="8450" max="8450" width="41" style="1" customWidth="1"/>
    <col min="8451" max="8453" width="32.88671875" style="1" customWidth="1"/>
    <col min="8454" max="8704" width="9.109375" style="1"/>
    <col min="8705" max="8705" width="8.109375" style="1" customWidth="1"/>
    <col min="8706" max="8706" width="41" style="1" customWidth="1"/>
    <col min="8707" max="8709" width="32.88671875" style="1" customWidth="1"/>
    <col min="8710" max="8960" width="9.109375" style="1"/>
    <col min="8961" max="8961" width="8.109375" style="1" customWidth="1"/>
    <col min="8962" max="8962" width="41" style="1" customWidth="1"/>
    <col min="8963" max="8965" width="32.88671875" style="1" customWidth="1"/>
    <col min="8966" max="9216" width="9.109375" style="1"/>
    <col min="9217" max="9217" width="8.109375" style="1" customWidth="1"/>
    <col min="9218" max="9218" width="41" style="1" customWidth="1"/>
    <col min="9219" max="9221" width="32.88671875" style="1" customWidth="1"/>
    <col min="9222" max="9472" width="9.109375" style="1"/>
    <col min="9473" max="9473" width="8.109375" style="1" customWidth="1"/>
    <col min="9474" max="9474" width="41" style="1" customWidth="1"/>
    <col min="9475" max="9477" width="32.88671875" style="1" customWidth="1"/>
    <col min="9478" max="9728" width="9.109375" style="1"/>
    <col min="9729" max="9729" width="8.109375" style="1" customWidth="1"/>
    <col min="9730" max="9730" width="41" style="1" customWidth="1"/>
    <col min="9731" max="9733" width="32.88671875" style="1" customWidth="1"/>
    <col min="9734" max="9984" width="9.109375" style="1"/>
    <col min="9985" max="9985" width="8.109375" style="1" customWidth="1"/>
    <col min="9986" max="9986" width="41" style="1" customWidth="1"/>
    <col min="9987" max="9989" width="32.88671875" style="1" customWidth="1"/>
    <col min="9990" max="10240" width="9.109375" style="1"/>
    <col min="10241" max="10241" width="8.109375" style="1" customWidth="1"/>
    <col min="10242" max="10242" width="41" style="1" customWidth="1"/>
    <col min="10243" max="10245" width="32.88671875" style="1" customWidth="1"/>
    <col min="10246" max="10496" width="9.109375" style="1"/>
    <col min="10497" max="10497" width="8.109375" style="1" customWidth="1"/>
    <col min="10498" max="10498" width="41" style="1" customWidth="1"/>
    <col min="10499" max="10501" width="32.88671875" style="1" customWidth="1"/>
    <col min="10502" max="10752" width="9.109375" style="1"/>
    <col min="10753" max="10753" width="8.109375" style="1" customWidth="1"/>
    <col min="10754" max="10754" width="41" style="1" customWidth="1"/>
    <col min="10755" max="10757" width="32.88671875" style="1" customWidth="1"/>
    <col min="10758" max="11008" width="9.109375" style="1"/>
    <col min="11009" max="11009" width="8.109375" style="1" customWidth="1"/>
    <col min="11010" max="11010" width="41" style="1" customWidth="1"/>
    <col min="11011" max="11013" width="32.88671875" style="1" customWidth="1"/>
    <col min="11014" max="11264" width="9.109375" style="1"/>
    <col min="11265" max="11265" width="8.109375" style="1" customWidth="1"/>
    <col min="11266" max="11266" width="41" style="1" customWidth="1"/>
    <col min="11267" max="11269" width="32.88671875" style="1" customWidth="1"/>
    <col min="11270" max="11520" width="9.109375" style="1"/>
    <col min="11521" max="11521" width="8.109375" style="1" customWidth="1"/>
    <col min="11522" max="11522" width="41" style="1" customWidth="1"/>
    <col min="11523" max="11525" width="32.88671875" style="1" customWidth="1"/>
    <col min="11526" max="11776" width="9.109375" style="1"/>
    <col min="11777" max="11777" width="8.109375" style="1" customWidth="1"/>
    <col min="11778" max="11778" width="41" style="1" customWidth="1"/>
    <col min="11779" max="11781" width="32.88671875" style="1" customWidth="1"/>
    <col min="11782" max="12032" width="9.109375" style="1"/>
    <col min="12033" max="12033" width="8.109375" style="1" customWidth="1"/>
    <col min="12034" max="12034" width="41" style="1" customWidth="1"/>
    <col min="12035" max="12037" width="32.88671875" style="1" customWidth="1"/>
    <col min="12038" max="12288" width="9.109375" style="1"/>
    <col min="12289" max="12289" width="8.109375" style="1" customWidth="1"/>
    <col min="12290" max="12290" width="41" style="1" customWidth="1"/>
    <col min="12291" max="12293" width="32.88671875" style="1" customWidth="1"/>
    <col min="12294" max="12544" width="9.109375" style="1"/>
    <col min="12545" max="12545" width="8.109375" style="1" customWidth="1"/>
    <col min="12546" max="12546" width="41" style="1" customWidth="1"/>
    <col min="12547" max="12549" width="32.88671875" style="1" customWidth="1"/>
    <col min="12550" max="12800" width="9.109375" style="1"/>
    <col min="12801" max="12801" width="8.109375" style="1" customWidth="1"/>
    <col min="12802" max="12802" width="41" style="1" customWidth="1"/>
    <col min="12803" max="12805" width="32.88671875" style="1" customWidth="1"/>
    <col min="12806" max="13056" width="9.109375" style="1"/>
    <col min="13057" max="13057" width="8.109375" style="1" customWidth="1"/>
    <col min="13058" max="13058" width="41" style="1" customWidth="1"/>
    <col min="13059" max="13061" width="32.88671875" style="1" customWidth="1"/>
    <col min="13062" max="13312" width="9.109375" style="1"/>
    <col min="13313" max="13313" width="8.109375" style="1" customWidth="1"/>
    <col min="13314" max="13314" width="41" style="1" customWidth="1"/>
    <col min="13315" max="13317" width="32.88671875" style="1" customWidth="1"/>
    <col min="13318" max="13568" width="9.109375" style="1"/>
    <col min="13569" max="13569" width="8.109375" style="1" customWidth="1"/>
    <col min="13570" max="13570" width="41" style="1" customWidth="1"/>
    <col min="13571" max="13573" width="32.88671875" style="1" customWidth="1"/>
    <col min="13574" max="13824" width="9.109375" style="1"/>
    <col min="13825" max="13825" width="8.109375" style="1" customWidth="1"/>
    <col min="13826" max="13826" width="41" style="1" customWidth="1"/>
    <col min="13827" max="13829" width="32.88671875" style="1" customWidth="1"/>
    <col min="13830" max="14080" width="9.109375" style="1"/>
    <col min="14081" max="14081" width="8.109375" style="1" customWidth="1"/>
    <col min="14082" max="14082" width="41" style="1" customWidth="1"/>
    <col min="14083" max="14085" width="32.88671875" style="1" customWidth="1"/>
    <col min="14086" max="14336" width="9.109375" style="1"/>
    <col min="14337" max="14337" width="8.109375" style="1" customWidth="1"/>
    <col min="14338" max="14338" width="41" style="1" customWidth="1"/>
    <col min="14339" max="14341" width="32.88671875" style="1" customWidth="1"/>
    <col min="14342" max="14592" width="9.109375" style="1"/>
    <col min="14593" max="14593" width="8.109375" style="1" customWidth="1"/>
    <col min="14594" max="14594" width="41" style="1" customWidth="1"/>
    <col min="14595" max="14597" width="32.88671875" style="1" customWidth="1"/>
    <col min="14598" max="14848" width="9.109375" style="1"/>
    <col min="14849" max="14849" width="8.109375" style="1" customWidth="1"/>
    <col min="14850" max="14850" width="41" style="1" customWidth="1"/>
    <col min="14851" max="14853" width="32.88671875" style="1" customWidth="1"/>
    <col min="14854" max="15104" width="9.109375" style="1"/>
    <col min="15105" max="15105" width="8.109375" style="1" customWidth="1"/>
    <col min="15106" max="15106" width="41" style="1" customWidth="1"/>
    <col min="15107" max="15109" width="32.88671875" style="1" customWidth="1"/>
    <col min="15110" max="15360" width="9.109375" style="1"/>
    <col min="15361" max="15361" width="8.109375" style="1" customWidth="1"/>
    <col min="15362" max="15362" width="41" style="1" customWidth="1"/>
    <col min="15363" max="15365" width="32.88671875" style="1" customWidth="1"/>
    <col min="15366" max="15616" width="9.109375" style="1"/>
    <col min="15617" max="15617" width="8.109375" style="1" customWidth="1"/>
    <col min="15618" max="15618" width="41" style="1" customWidth="1"/>
    <col min="15619" max="15621" width="32.88671875" style="1" customWidth="1"/>
    <col min="15622" max="15872" width="9.109375" style="1"/>
    <col min="15873" max="15873" width="8.109375" style="1" customWidth="1"/>
    <col min="15874" max="15874" width="41" style="1" customWidth="1"/>
    <col min="15875" max="15877" width="32.88671875" style="1" customWidth="1"/>
    <col min="15878" max="16128" width="9.109375" style="1"/>
    <col min="16129" max="16129" width="8.109375" style="1" customWidth="1"/>
    <col min="16130" max="16130" width="41" style="1" customWidth="1"/>
    <col min="16131" max="16133" width="32.88671875" style="1" customWidth="1"/>
    <col min="16134" max="16384" width="9.109375" style="1"/>
  </cols>
  <sheetData>
    <row r="1" spans="1:5" s="9" customFormat="1" x14ac:dyDescent="0.3">
      <c r="A1" s="39" t="s">
        <v>775</v>
      </c>
      <c r="B1" s="39"/>
      <c r="C1" s="39"/>
      <c r="D1" s="39"/>
      <c r="E1" s="39"/>
    </row>
    <row r="2" spans="1:5" x14ac:dyDescent="0.3">
      <c r="A2" s="37" t="s">
        <v>747</v>
      </c>
      <c r="B2" s="38"/>
      <c r="C2" s="38"/>
      <c r="D2" s="38"/>
      <c r="E2" s="38"/>
    </row>
    <row r="3" spans="1:5" ht="60" x14ac:dyDescent="0.3">
      <c r="A3" s="2" t="s">
        <v>0</v>
      </c>
      <c r="B3" s="2" t="s">
        <v>1</v>
      </c>
      <c r="C3" s="2" t="s">
        <v>220</v>
      </c>
      <c r="D3" s="2" t="s">
        <v>221</v>
      </c>
      <c r="E3" s="2" t="s">
        <v>222</v>
      </c>
    </row>
    <row r="4" spans="1:5" ht="26.4" x14ac:dyDescent="0.3">
      <c r="A4" s="3" t="s">
        <v>9</v>
      </c>
      <c r="B4" s="4" t="s">
        <v>10</v>
      </c>
      <c r="C4" s="5">
        <v>58202423</v>
      </c>
      <c r="D4" s="5">
        <v>51662423</v>
      </c>
      <c r="E4" s="5">
        <v>6540000</v>
      </c>
    </row>
    <row r="5" spans="1:5" x14ac:dyDescent="0.3">
      <c r="A5" s="3" t="s">
        <v>11</v>
      </c>
      <c r="B5" s="4" t="s">
        <v>12</v>
      </c>
      <c r="C5" s="5">
        <v>150000</v>
      </c>
      <c r="D5" s="5">
        <v>125000</v>
      </c>
      <c r="E5" s="5">
        <v>25000</v>
      </c>
    </row>
    <row r="6" spans="1:5" x14ac:dyDescent="0.3">
      <c r="A6" s="3" t="s">
        <v>13</v>
      </c>
      <c r="B6" s="4" t="s">
        <v>14</v>
      </c>
      <c r="C6" s="5">
        <v>640000</v>
      </c>
      <c r="D6" s="5">
        <v>640000</v>
      </c>
      <c r="E6" s="5">
        <v>0</v>
      </c>
    </row>
    <row r="7" spans="1:5" x14ac:dyDescent="0.3">
      <c r="A7" s="3" t="s">
        <v>15</v>
      </c>
      <c r="B7" s="4" t="s">
        <v>16</v>
      </c>
      <c r="C7" s="5">
        <v>4515439</v>
      </c>
      <c r="D7" s="5">
        <v>3983699</v>
      </c>
      <c r="E7" s="5">
        <v>531740</v>
      </c>
    </row>
    <row r="8" spans="1:5" x14ac:dyDescent="0.3">
      <c r="A8" s="3" t="s">
        <v>17</v>
      </c>
      <c r="B8" s="4" t="s">
        <v>18</v>
      </c>
      <c r="C8" s="5">
        <v>833310</v>
      </c>
      <c r="D8" s="5">
        <v>578310</v>
      </c>
      <c r="E8" s="5">
        <v>255000</v>
      </c>
    </row>
    <row r="9" spans="1:5" x14ac:dyDescent="0.3">
      <c r="A9" s="3" t="s">
        <v>19</v>
      </c>
      <c r="B9" s="4" t="s">
        <v>20</v>
      </c>
      <c r="C9" s="5">
        <v>802000</v>
      </c>
      <c r="D9" s="5">
        <v>778000</v>
      </c>
      <c r="E9" s="5">
        <v>24000</v>
      </c>
    </row>
    <row r="10" spans="1:5" ht="26.4" x14ac:dyDescent="0.3">
      <c r="A10" s="3" t="s">
        <v>21</v>
      </c>
      <c r="B10" s="4" t="s">
        <v>22</v>
      </c>
      <c r="C10" s="5">
        <v>1441129</v>
      </c>
      <c r="D10" s="5">
        <v>1441129</v>
      </c>
      <c r="E10" s="5">
        <v>0</v>
      </c>
    </row>
    <row r="11" spans="1:5" ht="26.4" x14ac:dyDescent="0.3">
      <c r="A11" s="3" t="s">
        <v>23</v>
      </c>
      <c r="B11" s="4" t="s">
        <v>24</v>
      </c>
      <c r="C11" s="5">
        <v>66584301</v>
      </c>
      <c r="D11" s="5">
        <v>59208561</v>
      </c>
      <c r="E11" s="5">
        <v>7375740</v>
      </c>
    </row>
    <row r="12" spans="1:5" x14ac:dyDescent="0.3">
      <c r="A12" s="3" t="s">
        <v>29</v>
      </c>
      <c r="B12" s="4" t="s">
        <v>30</v>
      </c>
      <c r="C12" s="5">
        <v>216613</v>
      </c>
      <c r="D12" s="5">
        <v>216613</v>
      </c>
      <c r="E12" s="5">
        <v>0</v>
      </c>
    </row>
    <row r="13" spans="1:5" x14ac:dyDescent="0.3">
      <c r="A13" s="3" t="s">
        <v>31</v>
      </c>
      <c r="B13" s="4" t="s">
        <v>32</v>
      </c>
      <c r="C13" s="5">
        <v>216613</v>
      </c>
      <c r="D13" s="5">
        <v>216613</v>
      </c>
      <c r="E13" s="5">
        <v>0</v>
      </c>
    </row>
    <row r="14" spans="1:5" x14ac:dyDescent="0.3">
      <c r="A14" s="6" t="s">
        <v>33</v>
      </c>
      <c r="B14" s="7" t="s">
        <v>34</v>
      </c>
      <c r="C14" s="8">
        <v>66800914</v>
      </c>
      <c r="D14" s="8">
        <v>59425174</v>
      </c>
      <c r="E14" s="8">
        <v>7375740</v>
      </c>
    </row>
    <row r="15" spans="1:5" ht="26.4" x14ac:dyDescent="0.3">
      <c r="A15" s="6" t="s">
        <v>35</v>
      </c>
      <c r="B15" s="7" t="s">
        <v>36</v>
      </c>
      <c r="C15" s="8">
        <v>10457829</v>
      </c>
      <c r="D15" s="8">
        <v>9354672</v>
      </c>
      <c r="E15" s="8">
        <v>1103157</v>
      </c>
    </row>
    <row r="16" spans="1:5" x14ac:dyDescent="0.3">
      <c r="A16" s="3" t="s">
        <v>37</v>
      </c>
      <c r="B16" s="4" t="s">
        <v>38</v>
      </c>
      <c r="C16" s="5">
        <v>9539668</v>
      </c>
      <c r="D16" s="5">
        <v>8516543</v>
      </c>
      <c r="E16" s="5">
        <v>1023125</v>
      </c>
    </row>
    <row r="17" spans="1:5" x14ac:dyDescent="0.3">
      <c r="A17" s="3" t="s">
        <v>39</v>
      </c>
      <c r="B17" s="4" t="s">
        <v>40</v>
      </c>
      <c r="C17" s="5">
        <v>194405</v>
      </c>
      <c r="D17" s="5">
        <v>194405</v>
      </c>
      <c r="E17" s="5">
        <v>0</v>
      </c>
    </row>
    <row r="18" spans="1:5" ht="26.4" x14ac:dyDescent="0.3">
      <c r="A18" s="3" t="s">
        <v>41</v>
      </c>
      <c r="B18" s="4" t="s">
        <v>42</v>
      </c>
      <c r="C18" s="5">
        <v>723756</v>
      </c>
      <c r="D18" s="5">
        <v>643724</v>
      </c>
      <c r="E18" s="5">
        <v>80032</v>
      </c>
    </row>
    <row r="19" spans="1:5" x14ac:dyDescent="0.3">
      <c r="A19" s="3" t="s">
        <v>43</v>
      </c>
      <c r="B19" s="4" t="s">
        <v>44</v>
      </c>
      <c r="C19" s="5">
        <v>64171</v>
      </c>
      <c r="D19" s="5">
        <v>64171</v>
      </c>
      <c r="E19" s="5">
        <v>0</v>
      </c>
    </row>
    <row r="20" spans="1:5" x14ac:dyDescent="0.3">
      <c r="A20" s="3" t="s">
        <v>45</v>
      </c>
      <c r="B20" s="4" t="s">
        <v>46</v>
      </c>
      <c r="C20" s="5">
        <v>1336841</v>
      </c>
      <c r="D20" s="5">
        <v>1336841</v>
      </c>
      <c r="E20" s="5">
        <v>0</v>
      </c>
    </row>
    <row r="21" spans="1:5" x14ac:dyDescent="0.3">
      <c r="A21" s="3" t="s">
        <v>47</v>
      </c>
      <c r="B21" s="4" t="s">
        <v>48</v>
      </c>
      <c r="C21" s="5">
        <v>1401012</v>
      </c>
      <c r="D21" s="5">
        <v>1401012</v>
      </c>
      <c r="E21" s="5">
        <v>0</v>
      </c>
    </row>
    <row r="22" spans="1:5" x14ac:dyDescent="0.3">
      <c r="A22" s="3" t="s">
        <v>49</v>
      </c>
      <c r="B22" s="4" t="s">
        <v>50</v>
      </c>
      <c r="C22" s="5">
        <v>1375086</v>
      </c>
      <c r="D22" s="5">
        <v>1375086</v>
      </c>
      <c r="E22" s="5">
        <v>0</v>
      </c>
    </row>
    <row r="23" spans="1:5" x14ac:dyDescent="0.3">
      <c r="A23" s="3" t="s">
        <v>51</v>
      </c>
      <c r="B23" s="4" t="s">
        <v>52</v>
      </c>
      <c r="C23" s="5">
        <v>568959</v>
      </c>
      <c r="D23" s="5">
        <v>568959</v>
      </c>
      <c r="E23" s="5">
        <v>0</v>
      </c>
    </row>
    <row r="24" spans="1:5" x14ac:dyDescent="0.3">
      <c r="A24" s="3" t="s">
        <v>53</v>
      </c>
      <c r="B24" s="4" t="s">
        <v>54</v>
      </c>
      <c r="C24" s="5">
        <v>1944045</v>
      </c>
      <c r="D24" s="5">
        <v>1944045</v>
      </c>
      <c r="E24" s="5">
        <v>0</v>
      </c>
    </row>
    <row r="25" spans="1:5" x14ac:dyDescent="0.3">
      <c r="A25" s="3" t="s">
        <v>59</v>
      </c>
      <c r="B25" s="4" t="s">
        <v>60</v>
      </c>
      <c r="C25" s="5">
        <v>785167</v>
      </c>
      <c r="D25" s="5">
        <v>785167</v>
      </c>
      <c r="E25" s="5">
        <v>0</v>
      </c>
    </row>
    <row r="26" spans="1:5" x14ac:dyDescent="0.3">
      <c r="A26" s="3" t="s">
        <v>61</v>
      </c>
      <c r="B26" s="4" t="s">
        <v>62</v>
      </c>
      <c r="C26" s="5">
        <v>28000</v>
      </c>
      <c r="D26" s="5">
        <v>28000</v>
      </c>
      <c r="E26" s="5">
        <v>0</v>
      </c>
    </row>
    <row r="27" spans="1:5" x14ac:dyDescent="0.3">
      <c r="A27" s="3" t="s">
        <v>63</v>
      </c>
      <c r="B27" s="4" t="s">
        <v>64</v>
      </c>
      <c r="C27" s="5">
        <v>28000</v>
      </c>
      <c r="D27" s="5">
        <v>28000</v>
      </c>
      <c r="E27" s="5">
        <v>0</v>
      </c>
    </row>
    <row r="28" spans="1:5" x14ac:dyDescent="0.3">
      <c r="A28" s="3" t="s">
        <v>65</v>
      </c>
      <c r="B28" s="4" t="s">
        <v>251</v>
      </c>
      <c r="C28" s="5">
        <v>2250235</v>
      </c>
      <c r="D28" s="5">
        <v>2232595</v>
      </c>
      <c r="E28" s="5">
        <v>17640</v>
      </c>
    </row>
    <row r="29" spans="1:5" ht="26.4" x14ac:dyDescent="0.3">
      <c r="A29" s="3" t="s">
        <v>69</v>
      </c>
      <c r="B29" s="4" t="s">
        <v>70</v>
      </c>
      <c r="C29" s="5">
        <v>3063402</v>
      </c>
      <c r="D29" s="5">
        <v>3045762</v>
      </c>
      <c r="E29" s="5">
        <v>17640</v>
      </c>
    </row>
    <row r="30" spans="1:5" x14ac:dyDescent="0.3">
      <c r="A30" s="3" t="s">
        <v>71</v>
      </c>
      <c r="B30" s="4" t="s">
        <v>72</v>
      </c>
      <c r="C30" s="5">
        <v>59362</v>
      </c>
      <c r="D30" s="5">
        <v>59362</v>
      </c>
      <c r="E30" s="5">
        <v>0</v>
      </c>
    </row>
    <row r="31" spans="1:5" ht="26.4" x14ac:dyDescent="0.3">
      <c r="A31" s="3" t="s">
        <v>73</v>
      </c>
      <c r="B31" s="4" t="s">
        <v>74</v>
      </c>
      <c r="C31" s="5">
        <v>59362</v>
      </c>
      <c r="D31" s="5">
        <v>59362</v>
      </c>
      <c r="E31" s="5">
        <v>0</v>
      </c>
    </row>
    <row r="32" spans="1:5" ht="26.4" x14ac:dyDescent="0.3">
      <c r="A32" s="3" t="s">
        <v>75</v>
      </c>
      <c r="B32" s="4" t="s">
        <v>76</v>
      </c>
      <c r="C32" s="5">
        <v>1037577</v>
      </c>
      <c r="D32" s="5">
        <v>1037577</v>
      </c>
      <c r="E32" s="5">
        <v>0</v>
      </c>
    </row>
    <row r="33" spans="1:5" x14ac:dyDescent="0.3">
      <c r="A33" s="3" t="s">
        <v>79</v>
      </c>
      <c r="B33" s="4" t="s">
        <v>80</v>
      </c>
      <c r="C33" s="5">
        <v>30000</v>
      </c>
      <c r="D33" s="5">
        <v>30000</v>
      </c>
      <c r="E33" s="5">
        <v>0</v>
      </c>
    </row>
    <row r="34" spans="1:5" ht="26.4" x14ac:dyDescent="0.3">
      <c r="A34" s="3" t="s">
        <v>81</v>
      </c>
      <c r="B34" s="4" t="s">
        <v>82</v>
      </c>
      <c r="C34" s="5">
        <v>1067577</v>
      </c>
      <c r="D34" s="5">
        <v>1067577</v>
      </c>
      <c r="E34" s="5">
        <v>0</v>
      </c>
    </row>
    <row r="35" spans="1:5" x14ac:dyDescent="0.3">
      <c r="A35" s="6" t="s">
        <v>83</v>
      </c>
      <c r="B35" s="7" t="s">
        <v>84</v>
      </c>
      <c r="C35" s="8">
        <v>7535398</v>
      </c>
      <c r="D35" s="8">
        <v>7517758</v>
      </c>
      <c r="E35" s="8">
        <v>17640</v>
      </c>
    </row>
    <row r="36" spans="1:5" ht="26.4" x14ac:dyDescent="0.3">
      <c r="A36" s="6" t="s">
        <v>127</v>
      </c>
      <c r="B36" s="7" t="s">
        <v>128</v>
      </c>
      <c r="C36" s="8">
        <v>84794141</v>
      </c>
      <c r="D36" s="8">
        <v>76297604</v>
      </c>
      <c r="E36" s="8">
        <v>8496537</v>
      </c>
    </row>
    <row r="37" spans="1:5" x14ac:dyDescent="0.3">
      <c r="A37" s="6" t="s">
        <v>259</v>
      </c>
      <c r="B37" s="7" t="s">
        <v>260</v>
      </c>
      <c r="C37" s="8">
        <v>84794141</v>
      </c>
      <c r="D37" s="8">
        <v>76297604</v>
      </c>
      <c r="E37" s="8">
        <v>8496537</v>
      </c>
    </row>
    <row r="38" spans="1:5" x14ac:dyDescent="0.3">
      <c r="A38" s="3" t="s">
        <v>261</v>
      </c>
      <c r="B38" s="4" t="s">
        <v>262</v>
      </c>
      <c r="C38" s="5">
        <v>17</v>
      </c>
      <c r="D38" s="5">
        <v>15</v>
      </c>
      <c r="E38" s="5">
        <v>2</v>
      </c>
    </row>
  </sheetData>
  <mergeCells count="2">
    <mergeCell ref="A2:E2"/>
    <mergeCell ref="A1:E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2B6E7-1B91-4715-81FA-FF9B6BC54EAD}">
  <sheetPr>
    <tabColor rgb="FF33CCCC"/>
  </sheetPr>
  <dimension ref="A1:W55"/>
  <sheetViews>
    <sheetView workbookViewId="0">
      <selection sqref="A1:W1"/>
    </sheetView>
  </sheetViews>
  <sheetFormatPr defaultRowHeight="14.4" x14ac:dyDescent="0.3"/>
  <cols>
    <col min="1" max="1" width="8.109375" customWidth="1"/>
    <col min="2" max="2" width="41" customWidth="1"/>
    <col min="3" max="23" width="32.88671875" customWidth="1"/>
    <col min="257" max="257" width="8.109375" customWidth="1"/>
    <col min="258" max="258" width="41" customWidth="1"/>
    <col min="259" max="279" width="32.88671875" customWidth="1"/>
    <col min="513" max="513" width="8.109375" customWidth="1"/>
    <col min="514" max="514" width="41" customWidth="1"/>
    <col min="515" max="535" width="32.88671875" customWidth="1"/>
    <col min="769" max="769" width="8.109375" customWidth="1"/>
    <col min="770" max="770" width="41" customWidth="1"/>
    <col min="771" max="791" width="32.88671875" customWidth="1"/>
    <col min="1025" max="1025" width="8.109375" customWidth="1"/>
    <col min="1026" max="1026" width="41" customWidth="1"/>
    <col min="1027" max="1047" width="32.88671875" customWidth="1"/>
    <col min="1281" max="1281" width="8.109375" customWidth="1"/>
    <col min="1282" max="1282" width="41" customWidth="1"/>
    <col min="1283" max="1303" width="32.88671875" customWidth="1"/>
    <col min="1537" max="1537" width="8.109375" customWidth="1"/>
    <col min="1538" max="1538" width="41" customWidth="1"/>
    <col min="1539" max="1559" width="32.88671875" customWidth="1"/>
    <col min="1793" max="1793" width="8.109375" customWidth="1"/>
    <col min="1794" max="1794" width="41" customWidth="1"/>
    <col min="1795" max="1815" width="32.88671875" customWidth="1"/>
    <col min="2049" max="2049" width="8.109375" customWidth="1"/>
    <col min="2050" max="2050" width="41" customWidth="1"/>
    <col min="2051" max="2071" width="32.88671875" customWidth="1"/>
    <col min="2305" max="2305" width="8.109375" customWidth="1"/>
    <col min="2306" max="2306" width="41" customWidth="1"/>
    <col min="2307" max="2327" width="32.88671875" customWidth="1"/>
    <col min="2561" max="2561" width="8.109375" customWidth="1"/>
    <col min="2562" max="2562" width="41" customWidth="1"/>
    <col min="2563" max="2583" width="32.88671875" customWidth="1"/>
    <col min="2817" max="2817" width="8.109375" customWidth="1"/>
    <col min="2818" max="2818" width="41" customWidth="1"/>
    <col min="2819" max="2839" width="32.88671875" customWidth="1"/>
    <col min="3073" max="3073" width="8.109375" customWidth="1"/>
    <col min="3074" max="3074" width="41" customWidth="1"/>
    <col min="3075" max="3095" width="32.88671875" customWidth="1"/>
    <col min="3329" max="3329" width="8.109375" customWidth="1"/>
    <col min="3330" max="3330" width="41" customWidth="1"/>
    <col min="3331" max="3351" width="32.88671875" customWidth="1"/>
    <col min="3585" max="3585" width="8.109375" customWidth="1"/>
    <col min="3586" max="3586" width="41" customWidth="1"/>
    <col min="3587" max="3607" width="32.88671875" customWidth="1"/>
    <col min="3841" max="3841" width="8.109375" customWidth="1"/>
    <col min="3842" max="3842" width="41" customWidth="1"/>
    <col min="3843" max="3863" width="32.88671875" customWidth="1"/>
    <col min="4097" max="4097" width="8.109375" customWidth="1"/>
    <col min="4098" max="4098" width="41" customWidth="1"/>
    <col min="4099" max="4119" width="32.88671875" customWidth="1"/>
    <col min="4353" max="4353" width="8.109375" customWidth="1"/>
    <col min="4354" max="4354" width="41" customWidth="1"/>
    <col min="4355" max="4375" width="32.88671875" customWidth="1"/>
    <col min="4609" max="4609" width="8.109375" customWidth="1"/>
    <col min="4610" max="4610" width="41" customWidth="1"/>
    <col min="4611" max="4631" width="32.88671875" customWidth="1"/>
    <col min="4865" max="4865" width="8.109375" customWidth="1"/>
    <col min="4866" max="4866" width="41" customWidth="1"/>
    <col min="4867" max="4887" width="32.88671875" customWidth="1"/>
    <col min="5121" max="5121" width="8.109375" customWidth="1"/>
    <col min="5122" max="5122" width="41" customWidth="1"/>
    <col min="5123" max="5143" width="32.88671875" customWidth="1"/>
    <col min="5377" max="5377" width="8.109375" customWidth="1"/>
    <col min="5378" max="5378" width="41" customWidth="1"/>
    <col min="5379" max="5399" width="32.88671875" customWidth="1"/>
    <col min="5633" max="5633" width="8.109375" customWidth="1"/>
    <col min="5634" max="5634" width="41" customWidth="1"/>
    <col min="5635" max="5655" width="32.88671875" customWidth="1"/>
    <col min="5889" max="5889" width="8.109375" customWidth="1"/>
    <col min="5890" max="5890" width="41" customWidth="1"/>
    <col min="5891" max="5911" width="32.88671875" customWidth="1"/>
    <col min="6145" max="6145" width="8.109375" customWidth="1"/>
    <col min="6146" max="6146" width="41" customWidth="1"/>
    <col min="6147" max="6167" width="32.88671875" customWidth="1"/>
    <col min="6401" max="6401" width="8.109375" customWidth="1"/>
    <col min="6402" max="6402" width="41" customWidth="1"/>
    <col min="6403" max="6423" width="32.88671875" customWidth="1"/>
    <col min="6657" max="6657" width="8.109375" customWidth="1"/>
    <col min="6658" max="6658" width="41" customWidth="1"/>
    <col min="6659" max="6679" width="32.88671875" customWidth="1"/>
    <col min="6913" max="6913" width="8.109375" customWidth="1"/>
    <col min="6914" max="6914" width="41" customWidth="1"/>
    <col min="6915" max="6935" width="32.88671875" customWidth="1"/>
    <col min="7169" max="7169" width="8.109375" customWidth="1"/>
    <col min="7170" max="7170" width="41" customWidth="1"/>
    <col min="7171" max="7191" width="32.88671875" customWidth="1"/>
    <col min="7425" max="7425" width="8.109375" customWidth="1"/>
    <col min="7426" max="7426" width="41" customWidth="1"/>
    <col min="7427" max="7447" width="32.88671875" customWidth="1"/>
    <col min="7681" max="7681" width="8.109375" customWidth="1"/>
    <col min="7682" max="7682" width="41" customWidth="1"/>
    <col min="7683" max="7703" width="32.88671875" customWidth="1"/>
    <col min="7937" max="7937" width="8.109375" customWidth="1"/>
    <col min="7938" max="7938" width="41" customWidth="1"/>
    <col min="7939" max="7959" width="32.88671875" customWidth="1"/>
    <col min="8193" max="8193" width="8.109375" customWidth="1"/>
    <col min="8194" max="8194" width="41" customWidth="1"/>
    <col min="8195" max="8215" width="32.88671875" customWidth="1"/>
    <col min="8449" max="8449" width="8.109375" customWidth="1"/>
    <col min="8450" max="8450" width="41" customWidth="1"/>
    <col min="8451" max="8471" width="32.88671875" customWidth="1"/>
    <col min="8705" max="8705" width="8.109375" customWidth="1"/>
    <col min="8706" max="8706" width="41" customWidth="1"/>
    <col min="8707" max="8727" width="32.88671875" customWidth="1"/>
    <col min="8961" max="8961" width="8.109375" customWidth="1"/>
    <col min="8962" max="8962" width="41" customWidth="1"/>
    <col min="8963" max="8983" width="32.88671875" customWidth="1"/>
    <col min="9217" max="9217" width="8.109375" customWidth="1"/>
    <col min="9218" max="9218" width="41" customWidth="1"/>
    <col min="9219" max="9239" width="32.88671875" customWidth="1"/>
    <col min="9473" max="9473" width="8.109375" customWidth="1"/>
    <col min="9474" max="9474" width="41" customWidth="1"/>
    <col min="9475" max="9495" width="32.88671875" customWidth="1"/>
    <col min="9729" max="9729" width="8.109375" customWidth="1"/>
    <col min="9730" max="9730" width="41" customWidth="1"/>
    <col min="9731" max="9751" width="32.88671875" customWidth="1"/>
    <col min="9985" max="9985" width="8.109375" customWidth="1"/>
    <col min="9986" max="9986" width="41" customWidth="1"/>
    <col min="9987" max="10007" width="32.88671875" customWidth="1"/>
    <col min="10241" max="10241" width="8.109375" customWidth="1"/>
    <col min="10242" max="10242" width="41" customWidth="1"/>
    <col min="10243" max="10263" width="32.88671875" customWidth="1"/>
    <col min="10497" max="10497" width="8.109375" customWidth="1"/>
    <col min="10498" max="10498" width="41" customWidth="1"/>
    <col min="10499" max="10519" width="32.88671875" customWidth="1"/>
    <col min="10753" max="10753" width="8.109375" customWidth="1"/>
    <col min="10754" max="10754" width="41" customWidth="1"/>
    <col min="10755" max="10775" width="32.88671875" customWidth="1"/>
    <col min="11009" max="11009" width="8.109375" customWidth="1"/>
    <col min="11010" max="11010" width="41" customWidth="1"/>
    <col min="11011" max="11031" width="32.88671875" customWidth="1"/>
    <col min="11265" max="11265" width="8.109375" customWidth="1"/>
    <col min="11266" max="11266" width="41" customWidth="1"/>
    <col min="11267" max="11287" width="32.88671875" customWidth="1"/>
    <col min="11521" max="11521" width="8.109375" customWidth="1"/>
    <col min="11522" max="11522" width="41" customWidth="1"/>
    <col min="11523" max="11543" width="32.88671875" customWidth="1"/>
    <col min="11777" max="11777" width="8.109375" customWidth="1"/>
    <col min="11778" max="11778" width="41" customWidth="1"/>
    <col min="11779" max="11799" width="32.88671875" customWidth="1"/>
    <col min="12033" max="12033" width="8.109375" customWidth="1"/>
    <col min="12034" max="12034" width="41" customWidth="1"/>
    <col min="12035" max="12055" width="32.88671875" customWidth="1"/>
    <col min="12289" max="12289" width="8.109375" customWidth="1"/>
    <col min="12290" max="12290" width="41" customWidth="1"/>
    <col min="12291" max="12311" width="32.88671875" customWidth="1"/>
    <col min="12545" max="12545" width="8.109375" customWidth="1"/>
    <col min="12546" max="12546" width="41" customWidth="1"/>
    <col min="12547" max="12567" width="32.88671875" customWidth="1"/>
    <col min="12801" max="12801" width="8.109375" customWidth="1"/>
    <col min="12802" max="12802" width="41" customWidth="1"/>
    <col min="12803" max="12823" width="32.88671875" customWidth="1"/>
    <col min="13057" max="13057" width="8.109375" customWidth="1"/>
    <col min="13058" max="13058" width="41" customWidth="1"/>
    <col min="13059" max="13079" width="32.88671875" customWidth="1"/>
    <col min="13313" max="13313" width="8.109375" customWidth="1"/>
    <col min="13314" max="13314" width="41" customWidth="1"/>
    <col min="13315" max="13335" width="32.88671875" customWidth="1"/>
    <col min="13569" max="13569" width="8.109375" customWidth="1"/>
    <col min="13570" max="13570" width="41" customWidth="1"/>
    <col min="13571" max="13591" width="32.88671875" customWidth="1"/>
    <col min="13825" max="13825" width="8.109375" customWidth="1"/>
    <col min="13826" max="13826" width="41" customWidth="1"/>
    <col min="13827" max="13847" width="32.88671875" customWidth="1"/>
    <col min="14081" max="14081" width="8.109375" customWidth="1"/>
    <col min="14082" max="14082" width="41" customWidth="1"/>
    <col min="14083" max="14103" width="32.88671875" customWidth="1"/>
    <col min="14337" max="14337" width="8.109375" customWidth="1"/>
    <col min="14338" max="14338" width="41" customWidth="1"/>
    <col min="14339" max="14359" width="32.88671875" customWidth="1"/>
    <col min="14593" max="14593" width="8.109375" customWidth="1"/>
    <col min="14594" max="14594" width="41" customWidth="1"/>
    <col min="14595" max="14615" width="32.88671875" customWidth="1"/>
    <col min="14849" max="14849" width="8.109375" customWidth="1"/>
    <col min="14850" max="14850" width="41" customWidth="1"/>
    <col min="14851" max="14871" width="32.88671875" customWidth="1"/>
    <col min="15105" max="15105" width="8.109375" customWidth="1"/>
    <col min="15106" max="15106" width="41" customWidth="1"/>
    <col min="15107" max="15127" width="32.88671875" customWidth="1"/>
    <col min="15361" max="15361" width="8.109375" customWidth="1"/>
    <col min="15362" max="15362" width="41" customWidth="1"/>
    <col min="15363" max="15383" width="32.88671875" customWidth="1"/>
    <col min="15617" max="15617" width="8.109375" customWidth="1"/>
    <col min="15618" max="15618" width="41" customWidth="1"/>
    <col min="15619" max="15639" width="32.88671875" customWidth="1"/>
    <col min="15873" max="15873" width="8.109375" customWidth="1"/>
    <col min="15874" max="15874" width="41" customWidth="1"/>
    <col min="15875" max="15895" width="32.88671875" customWidth="1"/>
    <col min="16129" max="16129" width="8.109375" customWidth="1"/>
    <col min="16130" max="16130" width="41" customWidth="1"/>
    <col min="16131" max="16151" width="32.88671875" customWidth="1"/>
  </cols>
  <sheetData>
    <row r="1" spans="1:23" s="9" customFormat="1" x14ac:dyDescent="0.3">
      <c r="A1" s="39" t="s">
        <v>776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</row>
    <row r="2" spans="1:23" x14ac:dyDescent="0.3">
      <c r="A2" s="37" t="s">
        <v>687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</row>
    <row r="3" spans="1:23" ht="60" x14ac:dyDescent="0.3">
      <c r="A3" s="2" t="s">
        <v>0</v>
      </c>
      <c r="B3" s="2" t="s">
        <v>1</v>
      </c>
      <c r="C3" s="2" t="s">
        <v>220</v>
      </c>
      <c r="D3" s="2" t="s">
        <v>221</v>
      </c>
      <c r="E3" s="2" t="s">
        <v>223</v>
      </c>
      <c r="F3" s="2" t="s">
        <v>224</v>
      </c>
      <c r="G3" s="2" t="s">
        <v>226</v>
      </c>
      <c r="H3" s="2" t="s">
        <v>227</v>
      </c>
      <c r="I3" s="2" t="s">
        <v>228</v>
      </c>
      <c r="J3" s="2" t="s">
        <v>263</v>
      </c>
      <c r="K3" s="2" t="s">
        <v>264</v>
      </c>
      <c r="L3" s="2" t="s">
        <v>233</v>
      </c>
      <c r="M3" s="2" t="s">
        <v>234</v>
      </c>
      <c r="N3" s="2" t="s">
        <v>235</v>
      </c>
      <c r="O3" s="2" t="s">
        <v>238</v>
      </c>
      <c r="P3" s="2" t="s">
        <v>239</v>
      </c>
      <c r="Q3" s="2" t="s">
        <v>240</v>
      </c>
      <c r="R3" s="2" t="s">
        <v>241</v>
      </c>
      <c r="S3" s="2" t="s">
        <v>243</v>
      </c>
      <c r="T3" s="2" t="s">
        <v>244</v>
      </c>
      <c r="U3" s="2" t="s">
        <v>246</v>
      </c>
      <c r="V3" s="2" t="s">
        <v>249</v>
      </c>
      <c r="W3" s="2" t="s">
        <v>265</v>
      </c>
    </row>
    <row r="4" spans="1:23" ht="26.4" x14ac:dyDescent="0.3">
      <c r="A4" s="3" t="s">
        <v>9</v>
      </c>
      <c r="B4" s="4" t="s">
        <v>131</v>
      </c>
      <c r="C4" s="5">
        <v>116942596</v>
      </c>
      <c r="D4" s="5">
        <v>0</v>
      </c>
      <c r="E4" s="5">
        <v>0</v>
      </c>
      <c r="F4" s="5">
        <v>0</v>
      </c>
      <c r="G4" s="5">
        <v>116942596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</row>
    <row r="5" spans="1:23" ht="26.4" x14ac:dyDescent="0.3">
      <c r="A5" s="3" t="s">
        <v>132</v>
      </c>
      <c r="B5" s="4" t="s">
        <v>133</v>
      </c>
      <c r="C5" s="5">
        <v>15182950</v>
      </c>
      <c r="D5" s="5">
        <v>0</v>
      </c>
      <c r="E5" s="5">
        <v>0</v>
      </c>
      <c r="F5" s="5">
        <v>0</v>
      </c>
      <c r="G5" s="5">
        <v>15182950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ht="26.4" x14ac:dyDescent="0.3">
      <c r="A6" s="3" t="s">
        <v>11</v>
      </c>
      <c r="B6" s="4" t="s">
        <v>134</v>
      </c>
      <c r="C6" s="5">
        <v>13880546</v>
      </c>
      <c r="D6" s="5">
        <v>0</v>
      </c>
      <c r="E6" s="5">
        <v>0</v>
      </c>
      <c r="F6" s="5">
        <v>0</v>
      </c>
      <c r="G6" s="5">
        <v>13880546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</row>
    <row r="7" spans="1:23" ht="26.4" x14ac:dyDescent="0.3">
      <c r="A7" s="3" t="s">
        <v>135</v>
      </c>
      <c r="B7" s="4" t="s">
        <v>266</v>
      </c>
      <c r="C7" s="5">
        <v>3821340</v>
      </c>
      <c r="D7" s="5">
        <v>0</v>
      </c>
      <c r="E7" s="5">
        <v>0</v>
      </c>
      <c r="F7" s="5">
        <v>0</v>
      </c>
      <c r="G7" s="5">
        <v>3821340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</row>
    <row r="8" spans="1:23" ht="39.6" x14ac:dyDescent="0.3">
      <c r="A8" s="3" t="s">
        <v>137</v>
      </c>
      <c r="B8" s="4" t="s">
        <v>267</v>
      </c>
      <c r="C8" s="5">
        <v>17701886</v>
      </c>
      <c r="D8" s="5">
        <v>0</v>
      </c>
      <c r="E8" s="5">
        <v>0</v>
      </c>
      <c r="F8" s="5">
        <v>0</v>
      </c>
      <c r="G8" s="5">
        <v>17701886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</row>
    <row r="9" spans="1:23" ht="26.4" x14ac:dyDescent="0.3">
      <c r="A9" s="3" t="s">
        <v>13</v>
      </c>
      <c r="B9" s="4" t="s">
        <v>139</v>
      </c>
      <c r="C9" s="5">
        <v>2270000</v>
      </c>
      <c r="D9" s="5">
        <v>0</v>
      </c>
      <c r="E9" s="5">
        <v>0</v>
      </c>
      <c r="F9" s="5">
        <v>0</v>
      </c>
      <c r="G9" s="5">
        <v>2270000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</row>
    <row r="10" spans="1:23" ht="26.4" x14ac:dyDescent="0.3">
      <c r="A10" s="3" t="s">
        <v>15</v>
      </c>
      <c r="B10" s="4" t="s">
        <v>140</v>
      </c>
      <c r="C10" s="5">
        <v>15008104</v>
      </c>
      <c r="D10" s="5">
        <v>0</v>
      </c>
      <c r="E10" s="5">
        <v>0</v>
      </c>
      <c r="F10" s="5">
        <v>0</v>
      </c>
      <c r="G10" s="5">
        <v>15008104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</row>
    <row r="11" spans="1:23" x14ac:dyDescent="0.3">
      <c r="A11" s="3" t="s">
        <v>141</v>
      </c>
      <c r="B11" s="4" t="s">
        <v>142</v>
      </c>
      <c r="C11" s="5">
        <v>592309</v>
      </c>
      <c r="D11" s="5">
        <v>0</v>
      </c>
      <c r="E11" s="5">
        <v>0</v>
      </c>
      <c r="F11" s="5">
        <v>0</v>
      </c>
      <c r="G11" s="5">
        <v>592309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</row>
    <row r="12" spans="1:23" ht="26.4" x14ac:dyDescent="0.3">
      <c r="A12" s="3" t="s">
        <v>17</v>
      </c>
      <c r="B12" s="4" t="s">
        <v>143</v>
      </c>
      <c r="C12" s="5">
        <v>167697845</v>
      </c>
      <c r="D12" s="5">
        <v>0</v>
      </c>
      <c r="E12" s="5">
        <v>0</v>
      </c>
      <c r="F12" s="5">
        <v>0</v>
      </c>
      <c r="G12" s="5">
        <v>167697845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</row>
    <row r="13" spans="1:23" ht="26.4" x14ac:dyDescent="0.3">
      <c r="A13" s="3" t="s">
        <v>53</v>
      </c>
      <c r="B13" s="4" t="s">
        <v>144</v>
      </c>
      <c r="C13" s="5">
        <v>14834696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11541846</v>
      </c>
      <c r="J13" s="5">
        <v>0</v>
      </c>
      <c r="K13" s="5">
        <v>0</v>
      </c>
      <c r="L13" s="5">
        <v>135000</v>
      </c>
      <c r="M13" s="5">
        <v>627750</v>
      </c>
      <c r="N13" s="5">
        <v>0</v>
      </c>
      <c r="O13" s="5">
        <v>2080500</v>
      </c>
      <c r="P13" s="5">
        <v>9600</v>
      </c>
      <c r="Q13" s="5">
        <v>0</v>
      </c>
      <c r="R13" s="5">
        <v>440000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</row>
    <row r="14" spans="1:23" ht="26.4" x14ac:dyDescent="0.3">
      <c r="A14" s="3" t="s">
        <v>145</v>
      </c>
      <c r="B14" s="4" t="s">
        <v>146</v>
      </c>
      <c r="C14" s="5">
        <v>440000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440000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</row>
    <row r="15" spans="1:23" ht="26.4" x14ac:dyDescent="0.3">
      <c r="A15" s="3" t="s">
        <v>59</v>
      </c>
      <c r="B15" s="4" t="s">
        <v>147</v>
      </c>
      <c r="C15" s="5">
        <v>2090100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2080500</v>
      </c>
      <c r="P15" s="5">
        <v>9600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</row>
    <row r="16" spans="1:23" x14ac:dyDescent="0.3">
      <c r="A16" s="3" t="s">
        <v>61</v>
      </c>
      <c r="B16" s="4" t="s">
        <v>148</v>
      </c>
      <c r="C16" s="5">
        <v>12169596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11541846</v>
      </c>
      <c r="J16" s="5">
        <v>0</v>
      </c>
      <c r="K16" s="5">
        <v>0</v>
      </c>
      <c r="L16" s="5">
        <v>0</v>
      </c>
      <c r="M16" s="5">
        <v>627750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</row>
    <row r="17" spans="1:23" ht="26.4" x14ac:dyDescent="0.3">
      <c r="A17" s="3" t="s">
        <v>63</v>
      </c>
      <c r="B17" s="4" t="s">
        <v>149</v>
      </c>
      <c r="C17" s="5">
        <v>135000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135000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</row>
    <row r="18" spans="1:23" ht="39.6" x14ac:dyDescent="0.3">
      <c r="A18" s="6" t="s">
        <v>69</v>
      </c>
      <c r="B18" s="7" t="s">
        <v>150</v>
      </c>
      <c r="C18" s="8">
        <v>182532541</v>
      </c>
      <c r="D18" s="8">
        <v>0</v>
      </c>
      <c r="E18" s="8">
        <v>0</v>
      </c>
      <c r="F18" s="8">
        <v>0</v>
      </c>
      <c r="G18" s="8">
        <v>167697845</v>
      </c>
      <c r="H18" s="8">
        <v>0</v>
      </c>
      <c r="I18" s="8">
        <v>11541846</v>
      </c>
      <c r="J18" s="8">
        <v>0</v>
      </c>
      <c r="K18" s="8">
        <v>0</v>
      </c>
      <c r="L18" s="8">
        <v>135000</v>
      </c>
      <c r="M18" s="8">
        <v>627750</v>
      </c>
      <c r="N18" s="8">
        <v>0</v>
      </c>
      <c r="O18" s="8">
        <v>2080500</v>
      </c>
      <c r="P18" s="8">
        <v>9600</v>
      </c>
      <c r="Q18" s="8">
        <v>0</v>
      </c>
      <c r="R18" s="8">
        <v>440000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</row>
    <row r="19" spans="1:23" ht="26.4" x14ac:dyDescent="0.3">
      <c r="A19" s="3" t="s">
        <v>71</v>
      </c>
      <c r="B19" s="4" t="s">
        <v>151</v>
      </c>
      <c r="C19" s="5">
        <v>24445393</v>
      </c>
      <c r="D19" s="5">
        <v>0</v>
      </c>
      <c r="E19" s="5">
        <v>0</v>
      </c>
      <c r="F19" s="5">
        <v>0</v>
      </c>
      <c r="G19" s="5">
        <v>24445393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</row>
    <row r="20" spans="1:23" ht="26.4" x14ac:dyDescent="0.3">
      <c r="A20" s="3" t="s">
        <v>152</v>
      </c>
      <c r="B20" s="4" t="s">
        <v>153</v>
      </c>
      <c r="C20" s="5">
        <v>8822198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8822198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</row>
    <row r="21" spans="1:23" ht="26.4" x14ac:dyDescent="0.3">
      <c r="A21" s="3" t="s">
        <v>154</v>
      </c>
      <c r="B21" s="4" t="s">
        <v>155</v>
      </c>
      <c r="C21" s="5">
        <v>8822198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8822198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</row>
    <row r="22" spans="1:23" ht="39.6" x14ac:dyDescent="0.3">
      <c r="A22" s="6" t="s">
        <v>156</v>
      </c>
      <c r="B22" s="7" t="s">
        <v>157</v>
      </c>
      <c r="C22" s="8">
        <v>33267591</v>
      </c>
      <c r="D22" s="8">
        <v>0</v>
      </c>
      <c r="E22" s="8">
        <v>0</v>
      </c>
      <c r="F22" s="8">
        <v>0</v>
      </c>
      <c r="G22" s="8">
        <v>24445393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8822198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</row>
    <row r="23" spans="1:23" ht="26.4" x14ac:dyDescent="0.3">
      <c r="A23" s="3" t="s">
        <v>158</v>
      </c>
      <c r="B23" s="4" t="s">
        <v>159</v>
      </c>
      <c r="C23" s="5">
        <v>9497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9497</v>
      </c>
    </row>
    <row r="24" spans="1:23" ht="26.4" x14ac:dyDescent="0.3">
      <c r="A24" s="3" t="s">
        <v>160</v>
      </c>
      <c r="B24" s="4" t="s">
        <v>161</v>
      </c>
      <c r="C24" s="5">
        <v>9497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9497</v>
      </c>
    </row>
    <row r="25" spans="1:23" x14ac:dyDescent="0.3">
      <c r="A25" s="3" t="s">
        <v>162</v>
      </c>
      <c r="B25" s="4" t="s">
        <v>163</v>
      </c>
      <c r="C25" s="5">
        <v>9497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9497</v>
      </c>
    </row>
    <row r="26" spans="1:23" x14ac:dyDescent="0.3">
      <c r="A26" s="3" t="s">
        <v>164</v>
      </c>
      <c r="B26" s="4" t="s">
        <v>165</v>
      </c>
      <c r="C26" s="5">
        <v>5259534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5259534</v>
      </c>
    </row>
    <row r="27" spans="1:23" x14ac:dyDescent="0.3">
      <c r="A27" s="3" t="s">
        <v>166</v>
      </c>
      <c r="B27" s="4" t="s">
        <v>167</v>
      </c>
      <c r="C27" s="5">
        <v>419391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419391</v>
      </c>
    </row>
    <row r="28" spans="1:23" ht="26.4" x14ac:dyDescent="0.3">
      <c r="A28" s="3" t="s">
        <v>168</v>
      </c>
      <c r="B28" s="4" t="s">
        <v>169</v>
      </c>
      <c r="C28" s="5">
        <v>4840143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4840143</v>
      </c>
    </row>
    <row r="29" spans="1:23" ht="26.4" x14ac:dyDescent="0.3">
      <c r="A29" s="3" t="s">
        <v>87</v>
      </c>
      <c r="B29" s="4" t="s">
        <v>170</v>
      </c>
      <c r="C29" s="5">
        <v>16890684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16890684</v>
      </c>
    </row>
    <row r="30" spans="1:23" ht="39.6" x14ac:dyDescent="0.3">
      <c r="A30" s="3" t="s">
        <v>93</v>
      </c>
      <c r="B30" s="4" t="s">
        <v>171</v>
      </c>
      <c r="C30" s="5">
        <v>16890684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16890684</v>
      </c>
    </row>
    <row r="31" spans="1:23" ht="26.4" x14ac:dyDescent="0.3">
      <c r="A31" s="3" t="s">
        <v>172</v>
      </c>
      <c r="B31" s="4" t="s">
        <v>173</v>
      </c>
      <c r="C31" s="5">
        <v>16890684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16890684</v>
      </c>
    </row>
    <row r="32" spans="1:23" ht="26.4" x14ac:dyDescent="0.3">
      <c r="A32" s="3" t="s">
        <v>174</v>
      </c>
      <c r="B32" s="4" t="s">
        <v>175</v>
      </c>
      <c r="C32" s="5">
        <v>397649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397649</v>
      </c>
    </row>
    <row r="33" spans="1:23" ht="26.4" x14ac:dyDescent="0.3">
      <c r="A33" s="6" t="s">
        <v>176</v>
      </c>
      <c r="B33" s="7" t="s">
        <v>268</v>
      </c>
      <c r="C33" s="8">
        <v>22557364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22557364</v>
      </c>
    </row>
    <row r="34" spans="1:23" x14ac:dyDescent="0.3">
      <c r="A34" s="3" t="s">
        <v>107</v>
      </c>
      <c r="B34" s="4" t="s">
        <v>178</v>
      </c>
      <c r="C34" s="5">
        <v>153130</v>
      </c>
      <c r="D34" s="5">
        <v>1828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149474</v>
      </c>
      <c r="M34" s="5">
        <v>1828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</row>
    <row r="35" spans="1:23" x14ac:dyDescent="0.3">
      <c r="A35" s="3" t="s">
        <v>179</v>
      </c>
      <c r="B35" s="4" t="s">
        <v>180</v>
      </c>
      <c r="C35" s="5">
        <v>18438839</v>
      </c>
      <c r="D35" s="5">
        <v>341181</v>
      </c>
      <c r="E35" s="5">
        <v>90947</v>
      </c>
      <c r="F35" s="5">
        <v>2672951</v>
      </c>
      <c r="G35" s="5">
        <v>0</v>
      </c>
      <c r="H35" s="5">
        <v>0</v>
      </c>
      <c r="I35" s="5">
        <v>0</v>
      </c>
      <c r="J35" s="5">
        <v>165830</v>
      </c>
      <c r="K35" s="5">
        <v>14470469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121356</v>
      </c>
      <c r="S35" s="5">
        <v>0</v>
      </c>
      <c r="T35" s="5">
        <v>0</v>
      </c>
      <c r="U35" s="5">
        <v>576105</v>
      </c>
      <c r="V35" s="5">
        <v>0</v>
      </c>
      <c r="W35" s="5">
        <v>0</v>
      </c>
    </row>
    <row r="36" spans="1:23" ht="26.4" x14ac:dyDescent="0.3">
      <c r="A36" s="3" t="s">
        <v>181</v>
      </c>
      <c r="B36" s="4" t="s">
        <v>182</v>
      </c>
      <c r="C36" s="5">
        <v>2853285</v>
      </c>
      <c r="D36" s="5">
        <v>0</v>
      </c>
      <c r="E36" s="5">
        <v>63387</v>
      </c>
      <c r="F36" s="5">
        <v>2672951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116947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</row>
    <row r="37" spans="1:23" ht="26.4" x14ac:dyDescent="0.3">
      <c r="A37" s="3" t="s">
        <v>183</v>
      </c>
      <c r="B37" s="4" t="s">
        <v>184</v>
      </c>
      <c r="C37" s="5">
        <v>1644505</v>
      </c>
      <c r="D37" s="5">
        <v>27000</v>
      </c>
      <c r="E37" s="5">
        <v>0</v>
      </c>
      <c r="F37" s="5">
        <v>1273032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344473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</row>
    <row r="38" spans="1:23" x14ac:dyDescent="0.3">
      <c r="A38" s="3" t="s">
        <v>109</v>
      </c>
      <c r="B38" s="4" t="s">
        <v>185</v>
      </c>
      <c r="C38" s="5">
        <v>27000</v>
      </c>
      <c r="D38" s="5">
        <v>27000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</row>
    <row r="39" spans="1:23" x14ac:dyDescent="0.3">
      <c r="A39" s="3" t="s">
        <v>188</v>
      </c>
      <c r="B39" s="4" t="s">
        <v>189</v>
      </c>
      <c r="C39" s="5">
        <v>4749815</v>
      </c>
      <c r="D39" s="5">
        <v>2294</v>
      </c>
      <c r="E39" s="5">
        <v>24553</v>
      </c>
      <c r="F39" s="5">
        <v>479065</v>
      </c>
      <c r="G39" s="5">
        <v>0</v>
      </c>
      <c r="H39" s="5">
        <v>0</v>
      </c>
      <c r="I39" s="5">
        <v>0</v>
      </c>
      <c r="J39" s="5">
        <v>44774</v>
      </c>
      <c r="K39" s="5">
        <v>3907026</v>
      </c>
      <c r="L39" s="5">
        <v>40358</v>
      </c>
      <c r="M39" s="5">
        <v>494</v>
      </c>
      <c r="N39" s="5">
        <v>62931</v>
      </c>
      <c r="O39" s="5">
        <v>0</v>
      </c>
      <c r="P39" s="5">
        <v>0</v>
      </c>
      <c r="Q39" s="5">
        <v>0</v>
      </c>
      <c r="R39" s="5">
        <v>32770</v>
      </c>
      <c r="S39" s="5">
        <v>0</v>
      </c>
      <c r="T39" s="5">
        <v>0</v>
      </c>
      <c r="U39" s="5">
        <v>155550</v>
      </c>
      <c r="V39" s="5">
        <v>0</v>
      </c>
      <c r="W39" s="5">
        <v>0</v>
      </c>
    </row>
    <row r="40" spans="1:23" ht="26.4" x14ac:dyDescent="0.3">
      <c r="A40" s="3" t="s">
        <v>121</v>
      </c>
      <c r="B40" s="4" t="s">
        <v>190</v>
      </c>
      <c r="C40" s="5">
        <v>147</v>
      </c>
      <c r="D40" s="5">
        <v>146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1</v>
      </c>
      <c r="U40" s="5">
        <v>0</v>
      </c>
      <c r="V40" s="5">
        <v>0</v>
      </c>
      <c r="W40" s="5">
        <v>0</v>
      </c>
    </row>
    <row r="41" spans="1:23" ht="26.4" x14ac:dyDescent="0.3">
      <c r="A41" s="3" t="s">
        <v>191</v>
      </c>
      <c r="B41" s="4" t="s">
        <v>192</v>
      </c>
      <c r="C41" s="5">
        <v>147</v>
      </c>
      <c r="D41" s="5">
        <v>146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1</v>
      </c>
      <c r="U41" s="5">
        <v>0</v>
      </c>
      <c r="V41" s="5">
        <v>0</v>
      </c>
      <c r="W41" s="5">
        <v>0</v>
      </c>
    </row>
    <row r="42" spans="1:23" x14ac:dyDescent="0.3">
      <c r="A42" s="3" t="s">
        <v>193</v>
      </c>
      <c r="B42" s="4" t="s">
        <v>194</v>
      </c>
      <c r="C42" s="5">
        <v>11108772</v>
      </c>
      <c r="D42" s="5">
        <v>10459688</v>
      </c>
      <c r="E42" s="5">
        <v>0</v>
      </c>
      <c r="F42" s="5">
        <v>0</v>
      </c>
      <c r="G42" s="5">
        <v>0</v>
      </c>
      <c r="H42" s="5">
        <v>0</v>
      </c>
      <c r="I42" s="5">
        <v>2</v>
      </c>
      <c r="J42" s="5">
        <v>0</v>
      </c>
      <c r="K42" s="5">
        <v>0</v>
      </c>
      <c r="L42" s="5">
        <v>43741</v>
      </c>
      <c r="M42" s="5">
        <v>146479</v>
      </c>
      <c r="N42" s="5">
        <v>0</v>
      </c>
      <c r="O42" s="5">
        <v>7</v>
      </c>
      <c r="P42" s="5">
        <v>0</v>
      </c>
      <c r="Q42" s="5">
        <v>2</v>
      </c>
      <c r="R42" s="5">
        <v>415771</v>
      </c>
      <c r="S42" s="5">
        <v>1</v>
      </c>
      <c r="T42" s="5">
        <v>43071</v>
      </c>
      <c r="U42" s="5">
        <v>0</v>
      </c>
      <c r="V42" s="5">
        <v>10</v>
      </c>
      <c r="W42" s="5">
        <v>0</v>
      </c>
    </row>
    <row r="43" spans="1:23" ht="39.6" x14ac:dyDescent="0.3">
      <c r="A43" s="6" t="s">
        <v>195</v>
      </c>
      <c r="B43" s="7" t="s">
        <v>269</v>
      </c>
      <c r="C43" s="8">
        <v>36095208</v>
      </c>
      <c r="D43" s="8">
        <v>10832137</v>
      </c>
      <c r="E43" s="8">
        <v>115500</v>
      </c>
      <c r="F43" s="8">
        <v>4425048</v>
      </c>
      <c r="G43" s="8">
        <v>0</v>
      </c>
      <c r="H43" s="8">
        <v>0</v>
      </c>
      <c r="I43" s="8">
        <v>2</v>
      </c>
      <c r="J43" s="8">
        <v>210604</v>
      </c>
      <c r="K43" s="8">
        <v>18377495</v>
      </c>
      <c r="L43" s="8">
        <v>233573</v>
      </c>
      <c r="M43" s="8">
        <v>148801</v>
      </c>
      <c r="N43" s="8">
        <v>407404</v>
      </c>
      <c r="O43" s="8">
        <v>7</v>
      </c>
      <c r="P43" s="8">
        <v>0</v>
      </c>
      <c r="Q43" s="8">
        <v>2</v>
      </c>
      <c r="R43" s="8">
        <v>569897</v>
      </c>
      <c r="S43" s="8">
        <v>1</v>
      </c>
      <c r="T43" s="8">
        <v>43072</v>
      </c>
      <c r="U43" s="8">
        <v>731655</v>
      </c>
      <c r="V43" s="8">
        <v>10</v>
      </c>
      <c r="W43" s="8">
        <v>0</v>
      </c>
    </row>
    <row r="44" spans="1:23" ht="26.4" x14ac:dyDescent="0.3">
      <c r="A44" s="3" t="s">
        <v>197</v>
      </c>
      <c r="B44" s="4" t="s">
        <v>198</v>
      </c>
      <c r="C44" s="5">
        <v>32600</v>
      </c>
      <c r="D44" s="5">
        <v>2600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30000</v>
      </c>
      <c r="T44" s="5">
        <v>0</v>
      </c>
      <c r="U44" s="5">
        <v>0</v>
      </c>
      <c r="V44" s="5">
        <v>0</v>
      </c>
      <c r="W44" s="5">
        <v>0</v>
      </c>
    </row>
    <row r="45" spans="1:23" x14ac:dyDescent="0.3">
      <c r="A45" s="3" t="s">
        <v>199</v>
      </c>
      <c r="B45" s="4" t="s">
        <v>200</v>
      </c>
      <c r="C45" s="5">
        <v>30000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30000</v>
      </c>
      <c r="T45" s="5">
        <v>0</v>
      </c>
      <c r="U45" s="5">
        <v>0</v>
      </c>
      <c r="V45" s="5">
        <v>0</v>
      </c>
      <c r="W45" s="5">
        <v>0</v>
      </c>
    </row>
    <row r="46" spans="1:23" ht="26.4" x14ac:dyDescent="0.3">
      <c r="A46" s="3" t="s">
        <v>201</v>
      </c>
      <c r="B46" s="4" t="s">
        <v>270</v>
      </c>
      <c r="C46" s="5">
        <v>2600</v>
      </c>
      <c r="D46" s="5">
        <v>2600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</row>
    <row r="47" spans="1:23" ht="26.4" x14ac:dyDescent="0.3">
      <c r="A47" s="6" t="s">
        <v>203</v>
      </c>
      <c r="B47" s="7" t="s">
        <v>204</v>
      </c>
      <c r="C47" s="8">
        <v>32600</v>
      </c>
      <c r="D47" s="8">
        <v>2600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30000</v>
      </c>
      <c r="T47" s="8">
        <v>0</v>
      </c>
      <c r="U47" s="8">
        <v>0</v>
      </c>
      <c r="V47" s="8">
        <v>0</v>
      </c>
      <c r="W47" s="8">
        <v>0</v>
      </c>
    </row>
    <row r="48" spans="1:23" ht="26.4" x14ac:dyDescent="0.3">
      <c r="A48" s="6" t="s">
        <v>205</v>
      </c>
      <c r="B48" s="7" t="s">
        <v>206</v>
      </c>
      <c r="C48" s="8">
        <v>274485304</v>
      </c>
      <c r="D48" s="8">
        <v>10834737</v>
      </c>
      <c r="E48" s="8">
        <v>115500</v>
      </c>
      <c r="F48" s="8">
        <v>4425048</v>
      </c>
      <c r="G48" s="8">
        <v>192143238</v>
      </c>
      <c r="H48" s="8">
        <v>0</v>
      </c>
      <c r="I48" s="8">
        <v>11541848</v>
      </c>
      <c r="J48" s="8">
        <v>210604</v>
      </c>
      <c r="K48" s="8">
        <v>18377495</v>
      </c>
      <c r="L48" s="8">
        <v>368573</v>
      </c>
      <c r="M48" s="8">
        <v>776551</v>
      </c>
      <c r="N48" s="8">
        <v>407404</v>
      </c>
      <c r="O48" s="8">
        <v>2080507</v>
      </c>
      <c r="P48" s="8">
        <v>9600</v>
      </c>
      <c r="Q48" s="8">
        <v>2</v>
      </c>
      <c r="R48" s="8">
        <v>9832095</v>
      </c>
      <c r="S48" s="8">
        <v>30001</v>
      </c>
      <c r="T48" s="8">
        <v>43072</v>
      </c>
      <c r="U48" s="8">
        <v>731655</v>
      </c>
      <c r="V48" s="8">
        <v>10</v>
      </c>
      <c r="W48" s="8">
        <v>22557364</v>
      </c>
    </row>
    <row r="49" spans="1:23" ht="26.4" x14ac:dyDescent="0.3">
      <c r="A49" s="3" t="s">
        <v>271</v>
      </c>
      <c r="B49" s="4" t="s">
        <v>213</v>
      </c>
      <c r="C49" s="5">
        <v>134407087</v>
      </c>
      <c r="D49" s="5">
        <v>0</v>
      </c>
      <c r="E49" s="5">
        <v>0</v>
      </c>
      <c r="F49" s="5">
        <v>0</v>
      </c>
      <c r="G49" s="5">
        <v>0</v>
      </c>
      <c r="H49" s="5">
        <v>134407087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</row>
    <row r="50" spans="1:23" x14ac:dyDescent="0.3">
      <c r="A50" s="3" t="s">
        <v>272</v>
      </c>
      <c r="B50" s="4" t="s">
        <v>273</v>
      </c>
      <c r="C50" s="5">
        <v>134407087</v>
      </c>
      <c r="D50" s="5">
        <v>0</v>
      </c>
      <c r="E50" s="5">
        <v>0</v>
      </c>
      <c r="F50" s="5">
        <v>0</v>
      </c>
      <c r="G50" s="5">
        <v>0</v>
      </c>
      <c r="H50" s="5">
        <v>134407087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</row>
    <row r="51" spans="1:23" x14ac:dyDescent="0.3">
      <c r="A51" s="3" t="s">
        <v>274</v>
      </c>
      <c r="B51" s="4" t="s">
        <v>216</v>
      </c>
      <c r="C51" s="5">
        <v>5575060</v>
      </c>
      <c r="D51" s="5">
        <v>0</v>
      </c>
      <c r="E51" s="5">
        <v>0</v>
      </c>
      <c r="F51" s="5">
        <v>0</v>
      </c>
      <c r="G51" s="5">
        <v>5575060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</row>
    <row r="52" spans="1:23" x14ac:dyDescent="0.3">
      <c r="A52" s="3" t="s">
        <v>275</v>
      </c>
      <c r="B52" s="4" t="s">
        <v>217</v>
      </c>
      <c r="C52" s="5">
        <v>120156758</v>
      </c>
      <c r="D52" s="5">
        <v>0</v>
      </c>
      <c r="E52" s="5">
        <v>0</v>
      </c>
      <c r="F52" s="5">
        <v>0</v>
      </c>
      <c r="G52" s="5">
        <v>0</v>
      </c>
      <c r="H52" s="5">
        <v>120156758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</row>
    <row r="53" spans="1:23" ht="26.4" x14ac:dyDescent="0.3">
      <c r="A53" s="3" t="s">
        <v>276</v>
      </c>
      <c r="B53" s="4" t="s">
        <v>277</v>
      </c>
      <c r="C53" s="5">
        <v>260138905</v>
      </c>
      <c r="D53" s="5">
        <v>0</v>
      </c>
      <c r="E53" s="5">
        <v>0</v>
      </c>
      <c r="F53" s="5">
        <v>0</v>
      </c>
      <c r="G53" s="5">
        <v>5575060</v>
      </c>
      <c r="H53" s="5">
        <v>254563845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</row>
    <row r="54" spans="1:23" ht="26.4" x14ac:dyDescent="0.3">
      <c r="A54" s="6" t="s">
        <v>278</v>
      </c>
      <c r="B54" s="7" t="s">
        <v>279</v>
      </c>
      <c r="C54" s="8">
        <v>260138905</v>
      </c>
      <c r="D54" s="8">
        <v>0</v>
      </c>
      <c r="E54" s="8">
        <v>0</v>
      </c>
      <c r="F54" s="8">
        <v>0</v>
      </c>
      <c r="G54" s="8">
        <v>5575060</v>
      </c>
      <c r="H54" s="8">
        <v>254563845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</row>
    <row r="55" spans="1:23" x14ac:dyDescent="0.3">
      <c r="A55" s="6" t="s">
        <v>280</v>
      </c>
      <c r="B55" s="7" t="s">
        <v>281</v>
      </c>
      <c r="C55" s="8">
        <v>534624209</v>
      </c>
      <c r="D55" s="8">
        <v>10834737</v>
      </c>
      <c r="E55" s="8">
        <v>115500</v>
      </c>
      <c r="F55" s="8">
        <v>4425048</v>
      </c>
      <c r="G55" s="8">
        <v>197718298</v>
      </c>
      <c r="H55" s="8">
        <v>254563845</v>
      </c>
      <c r="I55" s="8">
        <v>11541848</v>
      </c>
      <c r="J55" s="8">
        <v>210604</v>
      </c>
      <c r="K55" s="8">
        <v>18377495</v>
      </c>
      <c r="L55" s="8">
        <v>368573</v>
      </c>
      <c r="M55" s="8">
        <v>776551</v>
      </c>
      <c r="N55" s="8">
        <v>407404</v>
      </c>
      <c r="O55" s="8">
        <v>2080507</v>
      </c>
      <c r="P55" s="8">
        <v>9600</v>
      </c>
      <c r="Q55" s="8">
        <v>2</v>
      </c>
      <c r="R55" s="8">
        <v>9832095</v>
      </c>
      <c r="S55" s="8">
        <v>30001</v>
      </c>
      <c r="T55" s="8">
        <v>43072</v>
      </c>
      <c r="U55" s="8">
        <v>731655</v>
      </c>
      <c r="V55" s="8">
        <v>10</v>
      </c>
      <c r="W55" s="8">
        <v>22557364</v>
      </c>
    </row>
  </sheetData>
  <mergeCells count="2">
    <mergeCell ref="A2:W2"/>
    <mergeCell ref="A1:W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744AB-B3D9-488A-BA77-494336E76FFC}">
  <sheetPr>
    <tabColor rgb="FFCCCCFF"/>
  </sheetPr>
  <dimension ref="A1:S52"/>
  <sheetViews>
    <sheetView workbookViewId="0">
      <selection sqref="A1:S1"/>
    </sheetView>
  </sheetViews>
  <sheetFormatPr defaultRowHeight="14.4" x14ac:dyDescent="0.3"/>
  <cols>
    <col min="1" max="1" width="8.109375" customWidth="1"/>
    <col min="2" max="2" width="41" customWidth="1"/>
    <col min="3" max="19" width="32.88671875" customWidth="1"/>
    <col min="257" max="257" width="8.109375" customWidth="1"/>
    <col min="258" max="258" width="41" customWidth="1"/>
    <col min="259" max="275" width="32.88671875" customWidth="1"/>
    <col min="513" max="513" width="8.109375" customWidth="1"/>
    <col min="514" max="514" width="41" customWidth="1"/>
    <col min="515" max="531" width="32.88671875" customWidth="1"/>
    <col min="769" max="769" width="8.109375" customWidth="1"/>
    <col min="770" max="770" width="41" customWidth="1"/>
    <col min="771" max="787" width="32.88671875" customWidth="1"/>
    <col min="1025" max="1025" width="8.109375" customWidth="1"/>
    <col min="1026" max="1026" width="41" customWidth="1"/>
    <col min="1027" max="1043" width="32.88671875" customWidth="1"/>
    <col min="1281" max="1281" width="8.109375" customWidth="1"/>
    <col min="1282" max="1282" width="41" customWidth="1"/>
    <col min="1283" max="1299" width="32.88671875" customWidth="1"/>
    <col min="1537" max="1537" width="8.109375" customWidth="1"/>
    <col min="1538" max="1538" width="41" customWidth="1"/>
    <col min="1539" max="1555" width="32.88671875" customWidth="1"/>
    <col min="1793" max="1793" width="8.109375" customWidth="1"/>
    <col min="1794" max="1794" width="41" customWidth="1"/>
    <col min="1795" max="1811" width="32.88671875" customWidth="1"/>
    <col min="2049" max="2049" width="8.109375" customWidth="1"/>
    <col min="2050" max="2050" width="41" customWidth="1"/>
    <col min="2051" max="2067" width="32.88671875" customWidth="1"/>
    <col min="2305" max="2305" width="8.109375" customWidth="1"/>
    <col min="2306" max="2306" width="41" customWidth="1"/>
    <col min="2307" max="2323" width="32.88671875" customWidth="1"/>
    <col min="2561" max="2561" width="8.109375" customWidth="1"/>
    <col min="2562" max="2562" width="41" customWidth="1"/>
    <col min="2563" max="2579" width="32.88671875" customWidth="1"/>
    <col min="2817" max="2817" width="8.109375" customWidth="1"/>
    <col min="2818" max="2818" width="41" customWidth="1"/>
    <col min="2819" max="2835" width="32.88671875" customWidth="1"/>
    <col min="3073" max="3073" width="8.109375" customWidth="1"/>
    <col min="3074" max="3074" width="41" customWidth="1"/>
    <col min="3075" max="3091" width="32.88671875" customWidth="1"/>
    <col min="3329" max="3329" width="8.109375" customWidth="1"/>
    <col min="3330" max="3330" width="41" customWidth="1"/>
    <col min="3331" max="3347" width="32.88671875" customWidth="1"/>
    <col min="3585" max="3585" width="8.109375" customWidth="1"/>
    <col min="3586" max="3586" width="41" customWidth="1"/>
    <col min="3587" max="3603" width="32.88671875" customWidth="1"/>
    <col min="3841" max="3841" width="8.109375" customWidth="1"/>
    <col min="3842" max="3842" width="41" customWidth="1"/>
    <col min="3843" max="3859" width="32.88671875" customWidth="1"/>
    <col min="4097" max="4097" width="8.109375" customWidth="1"/>
    <col min="4098" max="4098" width="41" customWidth="1"/>
    <col min="4099" max="4115" width="32.88671875" customWidth="1"/>
    <col min="4353" max="4353" width="8.109375" customWidth="1"/>
    <col min="4354" max="4354" width="41" customWidth="1"/>
    <col min="4355" max="4371" width="32.88671875" customWidth="1"/>
    <col min="4609" max="4609" width="8.109375" customWidth="1"/>
    <col min="4610" max="4610" width="41" customWidth="1"/>
    <col min="4611" max="4627" width="32.88671875" customWidth="1"/>
    <col min="4865" max="4865" width="8.109375" customWidth="1"/>
    <col min="4866" max="4866" width="41" customWidth="1"/>
    <col min="4867" max="4883" width="32.88671875" customWidth="1"/>
    <col min="5121" max="5121" width="8.109375" customWidth="1"/>
    <col min="5122" max="5122" width="41" customWidth="1"/>
    <col min="5123" max="5139" width="32.88671875" customWidth="1"/>
    <col min="5377" max="5377" width="8.109375" customWidth="1"/>
    <col min="5378" max="5378" width="41" customWidth="1"/>
    <col min="5379" max="5395" width="32.88671875" customWidth="1"/>
    <col min="5633" max="5633" width="8.109375" customWidth="1"/>
    <col min="5634" max="5634" width="41" customWidth="1"/>
    <col min="5635" max="5651" width="32.88671875" customWidth="1"/>
    <col min="5889" max="5889" width="8.109375" customWidth="1"/>
    <col min="5890" max="5890" width="41" customWidth="1"/>
    <col min="5891" max="5907" width="32.88671875" customWidth="1"/>
    <col min="6145" max="6145" width="8.109375" customWidth="1"/>
    <col min="6146" max="6146" width="41" customWidth="1"/>
    <col min="6147" max="6163" width="32.88671875" customWidth="1"/>
    <col min="6401" max="6401" width="8.109375" customWidth="1"/>
    <col min="6402" max="6402" width="41" customWidth="1"/>
    <col min="6403" max="6419" width="32.88671875" customWidth="1"/>
    <col min="6657" max="6657" width="8.109375" customWidth="1"/>
    <col min="6658" max="6658" width="41" customWidth="1"/>
    <col min="6659" max="6675" width="32.88671875" customWidth="1"/>
    <col min="6913" max="6913" width="8.109375" customWidth="1"/>
    <col min="6914" max="6914" width="41" customWidth="1"/>
    <col min="6915" max="6931" width="32.88671875" customWidth="1"/>
    <col min="7169" max="7169" width="8.109375" customWidth="1"/>
    <col min="7170" max="7170" width="41" customWidth="1"/>
    <col min="7171" max="7187" width="32.88671875" customWidth="1"/>
    <col min="7425" max="7425" width="8.109375" customWidth="1"/>
    <col min="7426" max="7426" width="41" customWidth="1"/>
    <col min="7427" max="7443" width="32.88671875" customWidth="1"/>
    <col min="7681" max="7681" width="8.109375" customWidth="1"/>
    <col min="7682" max="7682" width="41" customWidth="1"/>
    <col min="7683" max="7699" width="32.88671875" customWidth="1"/>
    <col min="7937" max="7937" width="8.109375" customWidth="1"/>
    <col min="7938" max="7938" width="41" customWidth="1"/>
    <col min="7939" max="7955" width="32.88671875" customWidth="1"/>
    <col min="8193" max="8193" width="8.109375" customWidth="1"/>
    <col min="8194" max="8194" width="41" customWidth="1"/>
    <col min="8195" max="8211" width="32.88671875" customWidth="1"/>
    <col min="8449" max="8449" width="8.109375" customWidth="1"/>
    <col min="8450" max="8450" width="41" customWidth="1"/>
    <col min="8451" max="8467" width="32.88671875" customWidth="1"/>
    <col min="8705" max="8705" width="8.109375" customWidth="1"/>
    <col min="8706" max="8706" width="41" customWidth="1"/>
    <col min="8707" max="8723" width="32.88671875" customWidth="1"/>
    <col min="8961" max="8961" width="8.109375" customWidth="1"/>
    <col min="8962" max="8962" width="41" customWidth="1"/>
    <col min="8963" max="8979" width="32.88671875" customWidth="1"/>
    <col min="9217" max="9217" width="8.109375" customWidth="1"/>
    <col min="9218" max="9218" width="41" customWidth="1"/>
    <col min="9219" max="9235" width="32.88671875" customWidth="1"/>
    <col min="9473" max="9473" width="8.109375" customWidth="1"/>
    <col min="9474" max="9474" width="41" customWidth="1"/>
    <col min="9475" max="9491" width="32.88671875" customWidth="1"/>
    <col min="9729" max="9729" width="8.109375" customWidth="1"/>
    <col min="9730" max="9730" width="41" customWidth="1"/>
    <col min="9731" max="9747" width="32.88671875" customWidth="1"/>
    <col min="9985" max="9985" width="8.109375" customWidth="1"/>
    <col min="9986" max="9986" width="41" customWidth="1"/>
    <col min="9987" max="10003" width="32.88671875" customWidth="1"/>
    <col min="10241" max="10241" width="8.109375" customWidth="1"/>
    <col min="10242" max="10242" width="41" customWidth="1"/>
    <col min="10243" max="10259" width="32.88671875" customWidth="1"/>
    <col min="10497" max="10497" width="8.109375" customWidth="1"/>
    <col min="10498" max="10498" width="41" customWidth="1"/>
    <col min="10499" max="10515" width="32.88671875" customWidth="1"/>
    <col min="10753" max="10753" width="8.109375" customWidth="1"/>
    <col min="10754" max="10754" width="41" customWidth="1"/>
    <col min="10755" max="10771" width="32.88671875" customWidth="1"/>
    <col min="11009" max="11009" width="8.109375" customWidth="1"/>
    <col min="11010" max="11010" width="41" customWidth="1"/>
    <col min="11011" max="11027" width="32.88671875" customWidth="1"/>
    <col min="11265" max="11265" width="8.109375" customWidth="1"/>
    <col min="11266" max="11266" width="41" customWidth="1"/>
    <col min="11267" max="11283" width="32.88671875" customWidth="1"/>
    <col min="11521" max="11521" width="8.109375" customWidth="1"/>
    <col min="11522" max="11522" width="41" customWidth="1"/>
    <col min="11523" max="11539" width="32.88671875" customWidth="1"/>
    <col min="11777" max="11777" width="8.109375" customWidth="1"/>
    <col min="11778" max="11778" width="41" customWidth="1"/>
    <col min="11779" max="11795" width="32.88671875" customWidth="1"/>
    <col min="12033" max="12033" width="8.109375" customWidth="1"/>
    <col min="12034" max="12034" width="41" customWidth="1"/>
    <col min="12035" max="12051" width="32.88671875" customWidth="1"/>
    <col min="12289" max="12289" width="8.109375" customWidth="1"/>
    <col min="12290" max="12290" width="41" customWidth="1"/>
    <col min="12291" max="12307" width="32.88671875" customWidth="1"/>
    <col min="12545" max="12545" width="8.109375" customWidth="1"/>
    <col min="12546" max="12546" width="41" customWidth="1"/>
    <col min="12547" max="12563" width="32.88671875" customWidth="1"/>
    <col min="12801" max="12801" width="8.109375" customWidth="1"/>
    <col min="12802" max="12802" width="41" customWidth="1"/>
    <col min="12803" max="12819" width="32.88671875" customWidth="1"/>
    <col min="13057" max="13057" width="8.109375" customWidth="1"/>
    <col min="13058" max="13058" width="41" customWidth="1"/>
    <col min="13059" max="13075" width="32.88671875" customWidth="1"/>
    <col min="13313" max="13313" width="8.109375" customWidth="1"/>
    <col min="13314" max="13314" width="41" customWidth="1"/>
    <col min="13315" max="13331" width="32.88671875" customWidth="1"/>
    <col min="13569" max="13569" width="8.109375" customWidth="1"/>
    <col min="13570" max="13570" width="41" customWidth="1"/>
    <col min="13571" max="13587" width="32.88671875" customWidth="1"/>
    <col min="13825" max="13825" width="8.109375" customWidth="1"/>
    <col min="13826" max="13826" width="41" customWidth="1"/>
    <col min="13827" max="13843" width="32.88671875" customWidth="1"/>
    <col min="14081" max="14081" width="8.109375" customWidth="1"/>
    <col min="14082" max="14082" width="41" customWidth="1"/>
    <col min="14083" max="14099" width="32.88671875" customWidth="1"/>
    <col min="14337" max="14337" width="8.109375" customWidth="1"/>
    <col min="14338" max="14338" width="41" customWidth="1"/>
    <col min="14339" max="14355" width="32.88671875" customWidth="1"/>
    <col min="14593" max="14593" width="8.109375" customWidth="1"/>
    <col min="14594" max="14594" width="41" customWidth="1"/>
    <col min="14595" max="14611" width="32.88671875" customWidth="1"/>
    <col min="14849" max="14849" width="8.109375" customWidth="1"/>
    <col min="14850" max="14850" width="41" customWidth="1"/>
    <col min="14851" max="14867" width="32.88671875" customWidth="1"/>
    <col min="15105" max="15105" width="8.109375" customWidth="1"/>
    <col min="15106" max="15106" width="41" customWidth="1"/>
    <col min="15107" max="15123" width="32.88671875" customWidth="1"/>
    <col min="15361" max="15361" width="8.109375" customWidth="1"/>
    <col min="15362" max="15362" width="41" customWidth="1"/>
    <col min="15363" max="15379" width="32.88671875" customWidth="1"/>
    <col min="15617" max="15617" width="8.109375" customWidth="1"/>
    <col min="15618" max="15618" width="41" customWidth="1"/>
    <col min="15619" max="15635" width="32.88671875" customWidth="1"/>
    <col min="15873" max="15873" width="8.109375" customWidth="1"/>
    <col min="15874" max="15874" width="41" customWidth="1"/>
    <col min="15875" max="15891" width="32.88671875" customWidth="1"/>
    <col min="16129" max="16129" width="8.109375" customWidth="1"/>
    <col min="16130" max="16130" width="41" customWidth="1"/>
    <col min="16131" max="16147" width="32.88671875" customWidth="1"/>
  </cols>
  <sheetData>
    <row r="1" spans="1:19" s="9" customFormat="1" x14ac:dyDescent="0.3">
      <c r="A1" s="39" t="s">
        <v>777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19" x14ac:dyDescent="0.3">
      <c r="A2" s="37" t="s">
        <v>711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</row>
    <row r="3" spans="1:19" ht="60" x14ac:dyDescent="0.3">
      <c r="A3" s="2" t="s">
        <v>0</v>
      </c>
      <c r="B3" s="2" t="s">
        <v>1</v>
      </c>
      <c r="C3" s="2" t="s">
        <v>220</v>
      </c>
      <c r="D3" s="2" t="s">
        <v>221</v>
      </c>
      <c r="E3" s="2" t="s">
        <v>223</v>
      </c>
      <c r="F3" s="2" t="s">
        <v>224</v>
      </c>
      <c r="G3" s="2" t="s">
        <v>226</v>
      </c>
      <c r="H3" s="2" t="s">
        <v>227</v>
      </c>
      <c r="I3" s="2" t="s">
        <v>228</v>
      </c>
      <c r="J3" s="2" t="s">
        <v>263</v>
      </c>
      <c r="K3" s="2" t="s">
        <v>233</v>
      </c>
      <c r="L3" s="2" t="s">
        <v>234</v>
      </c>
      <c r="M3" s="2" t="s">
        <v>235</v>
      </c>
      <c r="N3" s="2" t="s">
        <v>238</v>
      </c>
      <c r="O3" s="2" t="s">
        <v>239</v>
      </c>
      <c r="P3" s="2" t="s">
        <v>240</v>
      </c>
      <c r="Q3" s="2" t="s">
        <v>241</v>
      </c>
      <c r="R3" s="2" t="s">
        <v>249</v>
      </c>
      <c r="S3" s="2" t="s">
        <v>265</v>
      </c>
    </row>
    <row r="4" spans="1:19" ht="26.4" x14ac:dyDescent="0.3">
      <c r="A4" s="3" t="s">
        <v>9</v>
      </c>
      <c r="B4" s="4" t="s">
        <v>131</v>
      </c>
      <c r="C4" s="5">
        <v>116942596</v>
      </c>
      <c r="D4" s="5">
        <v>0</v>
      </c>
      <c r="E4" s="5">
        <v>0</v>
      </c>
      <c r="F4" s="5">
        <v>0</v>
      </c>
      <c r="G4" s="5">
        <v>116942596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</row>
    <row r="5" spans="1:19" ht="26.4" x14ac:dyDescent="0.3">
      <c r="A5" s="3" t="s">
        <v>132</v>
      </c>
      <c r="B5" s="4" t="s">
        <v>133</v>
      </c>
      <c r="C5" s="5">
        <v>15182950</v>
      </c>
      <c r="D5" s="5">
        <v>0</v>
      </c>
      <c r="E5" s="5">
        <v>0</v>
      </c>
      <c r="F5" s="5">
        <v>0</v>
      </c>
      <c r="G5" s="5">
        <v>15182950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ht="26.4" x14ac:dyDescent="0.3">
      <c r="A6" s="3" t="s">
        <v>11</v>
      </c>
      <c r="B6" s="4" t="s">
        <v>134</v>
      </c>
      <c r="C6" s="5">
        <v>13880546</v>
      </c>
      <c r="D6" s="5">
        <v>0</v>
      </c>
      <c r="E6" s="5">
        <v>0</v>
      </c>
      <c r="F6" s="5">
        <v>0</v>
      </c>
      <c r="G6" s="5">
        <v>13880546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ht="26.4" x14ac:dyDescent="0.3">
      <c r="A7" s="3" t="s">
        <v>135</v>
      </c>
      <c r="B7" s="4" t="s">
        <v>266</v>
      </c>
      <c r="C7" s="5">
        <v>3821340</v>
      </c>
      <c r="D7" s="5">
        <v>0</v>
      </c>
      <c r="E7" s="5">
        <v>0</v>
      </c>
      <c r="F7" s="5">
        <v>0</v>
      </c>
      <c r="G7" s="5">
        <v>3821340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</row>
    <row r="8" spans="1:19" ht="39.6" x14ac:dyDescent="0.3">
      <c r="A8" s="3" t="s">
        <v>137</v>
      </c>
      <c r="B8" s="4" t="s">
        <v>267</v>
      </c>
      <c r="C8" s="5">
        <v>17701886</v>
      </c>
      <c r="D8" s="5">
        <v>0</v>
      </c>
      <c r="E8" s="5">
        <v>0</v>
      </c>
      <c r="F8" s="5">
        <v>0</v>
      </c>
      <c r="G8" s="5">
        <v>17701886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</row>
    <row r="9" spans="1:19" ht="26.4" x14ac:dyDescent="0.3">
      <c r="A9" s="3" t="s">
        <v>13</v>
      </c>
      <c r="B9" s="4" t="s">
        <v>139</v>
      </c>
      <c r="C9" s="5">
        <v>2270000</v>
      </c>
      <c r="D9" s="5">
        <v>0</v>
      </c>
      <c r="E9" s="5">
        <v>0</v>
      </c>
      <c r="F9" s="5">
        <v>0</v>
      </c>
      <c r="G9" s="5">
        <v>2270000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</row>
    <row r="10" spans="1:19" ht="26.4" x14ac:dyDescent="0.3">
      <c r="A10" s="3" t="s">
        <v>15</v>
      </c>
      <c r="B10" s="4" t="s">
        <v>140</v>
      </c>
      <c r="C10" s="5">
        <v>15008104</v>
      </c>
      <c r="D10" s="5">
        <v>0</v>
      </c>
      <c r="E10" s="5">
        <v>0</v>
      </c>
      <c r="F10" s="5">
        <v>0</v>
      </c>
      <c r="G10" s="5">
        <v>15008104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</row>
    <row r="11" spans="1:19" x14ac:dyDescent="0.3">
      <c r="A11" s="3" t="s">
        <v>141</v>
      </c>
      <c r="B11" s="4" t="s">
        <v>142</v>
      </c>
      <c r="C11" s="5">
        <v>592309</v>
      </c>
      <c r="D11" s="5">
        <v>0</v>
      </c>
      <c r="E11" s="5">
        <v>0</v>
      </c>
      <c r="F11" s="5">
        <v>0</v>
      </c>
      <c r="G11" s="5">
        <v>592309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</row>
    <row r="12" spans="1:19" ht="26.4" x14ac:dyDescent="0.3">
      <c r="A12" s="3" t="s">
        <v>17</v>
      </c>
      <c r="B12" s="4" t="s">
        <v>143</v>
      </c>
      <c r="C12" s="5">
        <v>167697845</v>
      </c>
      <c r="D12" s="5">
        <v>0</v>
      </c>
      <c r="E12" s="5">
        <v>0</v>
      </c>
      <c r="F12" s="5">
        <v>0</v>
      </c>
      <c r="G12" s="5">
        <v>167697845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</row>
    <row r="13" spans="1:19" ht="26.4" x14ac:dyDescent="0.3">
      <c r="A13" s="3" t="s">
        <v>53</v>
      </c>
      <c r="B13" s="4" t="s">
        <v>144</v>
      </c>
      <c r="C13" s="5">
        <v>14834696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11541846</v>
      </c>
      <c r="J13" s="5">
        <v>0</v>
      </c>
      <c r="K13" s="5">
        <v>135000</v>
      </c>
      <c r="L13" s="5">
        <v>627750</v>
      </c>
      <c r="M13" s="5">
        <v>0</v>
      </c>
      <c r="N13" s="5">
        <v>2080500</v>
      </c>
      <c r="O13" s="5">
        <v>9600</v>
      </c>
      <c r="P13" s="5">
        <v>0</v>
      </c>
      <c r="Q13" s="5">
        <v>440000</v>
      </c>
      <c r="R13" s="5">
        <v>0</v>
      </c>
      <c r="S13" s="5">
        <v>0</v>
      </c>
    </row>
    <row r="14" spans="1:19" ht="26.4" x14ac:dyDescent="0.3">
      <c r="A14" s="3" t="s">
        <v>145</v>
      </c>
      <c r="B14" s="4" t="s">
        <v>146</v>
      </c>
      <c r="C14" s="5">
        <v>440000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440000</v>
      </c>
      <c r="R14" s="5">
        <v>0</v>
      </c>
      <c r="S14" s="5">
        <v>0</v>
      </c>
    </row>
    <row r="15" spans="1:19" ht="26.4" x14ac:dyDescent="0.3">
      <c r="A15" s="3" t="s">
        <v>59</v>
      </c>
      <c r="B15" s="4" t="s">
        <v>147</v>
      </c>
      <c r="C15" s="5">
        <v>2090100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2080500</v>
      </c>
      <c r="O15" s="5">
        <v>9600</v>
      </c>
      <c r="P15" s="5">
        <v>0</v>
      </c>
      <c r="Q15" s="5">
        <v>0</v>
      </c>
      <c r="R15" s="5">
        <v>0</v>
      </c>
      <c r="S15" s="5">
        <v>0</v>
      </c>
    </row>
    <row r="16" spans="1:19" x14ac:dyDescent="0.3">
      <c r="A16" s="3" t="s">
        <v>61</v>
      </c>
      <c r="B16" s="4" t="s">
        <v>148</v>
      </c>
      <c r="C16" s="5">
        <v>12169596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11541846</v>
      </c>
      <c r="J16" s="5">
        <v>0</v>
      </c>
      <c r="K16" s="5">
        <v>0</v>
      </c>
      <c r="L16" s="5">
        <v>627750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</row>
    <row r="17" spans="1:19" ht="26.4" x14ac:dyDescent="0.3">
      <c r="A17" s="3" t="s">
        <v>63</v>
      </c>
      <c r="B17" s="4" t="s">
        <v>149</v>
      </c>
      <c r="C17" s="5">
        <v>135000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135000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</row>
    <row r="18" spans="1:19" ht="39.6" x14ac:dyDescent="0.3">
      <c r="A18" s="6" t="s">
        <v>69</v>
      </c>
      <c r="B18" s="7" t="s">
        <v>150</v>
      </c>
      <c r="C18" s="8">
        <v>182532541</v>
      </c>
      <c r="D18" s="8">
        <v>0</v>
      </c>
      <c r="E18" s="8">
        <v>0</v>
      </c>
      <c r="F18" s="8">
        <v>0</v>
      </c>
      <c r="G18" s="8">
        <v>167697845</v>
      </c>
      <c r="H18" s="8">
        <v>0</v>
      </c>
      <c r="I18" s="8">
        <v>11541846</v>
      </c>
      <c r="J18" s="8">
        <v>0</v>
      </c>
      <c r="K18" s="8">
        <v>135000</v>
      </c>
      <c r="L18" s="8">
        <v>627750</v>
      </c>
      <c r="M18" s="8">
        <v>0</v>
      </c>
      <c r="N18" s="8">
        <v>2080500</v>
      </c>
      <c r="O18" s="8">
        <v>9600</v>
      </c>
      <c r="P18" s="8">
        <v>0</v>
      </c>
      <c r="Q18" s="8">
        <v>440000</v>
      </c>
      <c r="R18" s="8">
        <v>0</v>
      </c>
      <c r="S18" s="8">
        <v>0</v>
      </c>
    </row>
    <row r="19" spans="1:19" ht="26.4" x14ac:dyDescent="0.3">
      <c r="A19" s="3" t="s">
        <v>71</v>
      </c>
      <c r="B19" s="4" t="s">
        <v>151</v>
      </c>
      <c r="C19" s="5">
        <v>24445393</v>
      </c>
      <c r="D19" s="5">
        <v>0</v>
      </c>
      <c r="E19" s="5">
        <v>0</v>
      </c>
      <c r="F19" s="5">
        <v>0</v>
      </c>
      <c r="G19" s="5">
        <v>24445393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</row>
    <row r="20" spans="1:19" ht="26.4" x14ac:dyDescent="0.3">
      <c r="A20" s="3" t="s">
        <v>152</v>
      </c>
      <c r="B20" s="4" t="s">
        <v>153</v>
      </c>
      <c r="C20" s="5">
        <v>8822198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8822198</v>
      </c>
      <c r="R20" s="5">
        <v>0</v>
      </c>
      <c r="S20" s="5">
        <v>0</v>
      </c>
    </row>
    <row r="21" spans="1:19" ht="26.4" x14ac:dyDescent="0.3">
      <c r="A21" s="3" t="s">
        <v>154</v>
      </c>
      <c r="B21" s="4" t="s">
        <v>155</v>
      </c>
      <c r="C21" s="5">
        <v>8822198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8822198</v>
      </c>
      <c r="R21" s="5">
        <v>0</v>
      </c>
      <c r="S21" s="5">
        <v>0</v>
      </c>
    </row>
    <row r="22" spans="1:19" ht="39.6" x14ac:dyDescent="0.3">
      <c r="A22" s="6" t="s">
        <v>156</v>
      </c>
      <c r="B22" s="7" t="s">
        <v>157</v>
      </c>
      <c r="C22" s="8">
        <v>33267591</v>
      </c>
      <c r="D22" s="8">
        <v>0</v>
      </c>
      <c r="E22" s="8">
        <v>0</v>
      </c>
      <c r="F22" s="8">
        <v>0</v>
      </c>
      <c r="G22" s="8">
        <v>24445393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8822198</v>
      </c>
      <c r="R22" s="8">
        <v>0</v>
      </c>
      <c r="S22" s="8">
        <v>0</v>
      </c>
    </row>
    <row r="23" spans="1:19" ht="26.4" x14ac:dyDescent="0.3">
      <c r="A23" s="3" t="s">
        <v>158</v>
      </c>
      <c r="B23" s="4" t="s">
        <v>159</v>
      </c>
      <c r="C23" s="5">
        <v>9497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9497</v>
      </c>
    </row>
    <row r="24" spans="1:19" ht="26.4" x14ac:dyDescent="0.3">
      <c r="A24" s="3" t="s">
        <v>160</v>
      </c>
      <c r="B24" s="4" t="s">
        <v>161</v>
      </c>
      <c r="C24" s="5">
        <v>9497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9497</v>
      </c>
    </row>
    <row r="25" spans="1:19" x14ac:dyDescent="0.3">
      <c r="A25" s="3" t="s">
        <v>162</v>
      </c>
      <c r="B25" s="4" t="s">
        <v>163</v>
      </c>
      <c r="C25" s="5">
        <v>9497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9497</v>
      </c>
    </row>
    <row r="26" spans="1:19" x14ac:dyDescent="0.3">
      <c r="A26" s="3" t="s">
        <v>164</v>
      </c>
      <c r="B26" s="4" t="s">
        <v>165</v>
      </c>
      <c r="C26" s="5">
        <v>5259534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5259534</v>
      </c>
    </row>
    <row r="27" spans="1:19" x14ac:dyDescent="0.3">
      <c r="A27" s="3" t="s">
        <v>166</v>
      </c>
      <c r="B27" s="4" t="s">
        <v>167</v>
      </c>
      <c r="C27" s="5">
        <v>419391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419391</v>
      </c>
    </row>
    <row r="28" spans="1:19" ht="26.4" x14ac:dyDescent="0.3">
      <c r="A28" s="3" t="s">
        <v>168</v>
      </c>
      <c r="B28" s="4" t="s">
        <v>169</v>
      </c>
      <c r="C28" s="5">
        <v>4840143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4840143</v>
      </c>
    </row>
    <row r="29" spans="1:19" ht="26.4" x14ac:dyDescent="0.3">
      <c r="A29" s="3" t="s">
        <v>87</v>
      </c>
      <c r="B29" s="4" t="s">
        <v>170</v>
      </c>
      <c r="C29" s="5">
        <v>16890684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16890684</v>
      </c>
    </row>
    <row r="30" spans="1:19" ht="39.6" x14ac:dyDescent="0.3">
      <c r="A30" s="3" t="s">
        <v>93</v>
      </c>
      <c r="B30" s="4" t="s">
        <v>171</v>
      </c>
      <c r="C30" s="5">
        <v>16890684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16890684</v>
      </c>
    </row>
    <row r="31" spans="1:19" ht="26.4" x14ac:dyDescent="0.3">
      <c r="A31" s="3" t="s">
        <v>172</v>
      </c>
      <c r="B31" s="4" t="s">
        <v>173</v>
      </c>
      <c r="C31" s="5">
        <v>16890684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16890684</v>
      </c>
    </row>
    <row r="32" spans="1:19" ht="26.4" x14ac:dyDescent="0.3">
      <c r="A32" s="3" t="s">
        <v>174</v>
      </c>
      <c r="B32" s="4" t="s">
        <v>175</v>
      </c>
      <c r="C32" s="5">
        <v>397649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397649</v>
      </c>
    </row>
    <row r="33" spans="1:19" ht="26.4" x14ac:dyDescent="0.3">
      <c r="A33" s="6" t="s">
        <v>176</v>
      </c>
      <c r="B33" s="7" t="s">
        <v>268</v>
      </c>
      <c r="C33" s="8">
        <v>22557364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22557364</v>
      </c>
    </row>
    <row r="34" spans="1:19" x14ac:dyDescent="0.3">
      <c r="A34" s="3" t="s">
        <v>107</v>
      </c>
      <c r="B34" s="4" t="s">
        <v>178</v>
      </c>
      <c r="C34" s="5">
        <v>153130</v>
      </c>
      <c r="D34" s="5">
        <v>1828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149474</v>
      </c>
      <c r="L34" s="5">
        <v>1828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</row>
    <row r="35" spans="1:19" x14ac:dyDescent="0.3">
      <c r="A35" s="3" t="s">
        <v>179</v>
      </c>
      <c r="B35" s="4" t="s">
        <v>180</v>
      </c>
      <c r="C35" s="5">
        <v>3052265</v>
      </c>
      <c r="D35" s="5">
        <v>1181</v>
      </c>
      <c r="E35" s="5">
        <v>90947</v>
      </c>
      <c r="F35" s="5">
        <v>2672951</v>
      </c>
      <c r="G35" s="5">
        <v>0</v>
      </c>
      <c r="H35" s="5">
        <v>0</v>
      </c>
      <c r="I35" s="5">
        <v>0</v>
      </c>
      <c r="J35" s="5">
        <v>165830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121356</v>
      </c>
      <c r="R35" s="5">
        <v>0</v>
      </c>
      <c r="S35" s="5">
        <v>0</v>
      </c>
    </row>
    <row r="36" spans="1:19" ht="26.4" x14ac:dyDescent="0.3">
      <c r="A36" s="3" t="s">
        <v>181</v>
      </c>
      <c r="B36" s="4" t="s">
        <v>182</v>
      </c>
      <c r="C36" s="5">
        <v>2853285</v>
      </c>
      <c r="D36" s="5">
        <v>0</v>
      </c>
      <c r="E36" s="5">
        <v>63387</v>
      </c>
      <c r="F36" s="5">
        <v>2672951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116947</v>
      </c>
      <c r="R36" s="5">
        <v>0</v>
      </c>
      <c r="S36" s="5">
        <v>0</v>
      </c>
    </row>
    <row r="37" spans="1:19" ht="26.4" x14ac:dyDescent="0.3">
      <c r="A37" s="3" t="s">
        <v>183</v>
      </c>
      <c r="B37" s="4" t="s">
        <v>184</v>
      </c>
      <c r="C37" s="5">
        <v>1617505</v>
      </c>
      <c r="D37" s="5">
        <v>0</v>
      </c>
      <c r="E37" s="5">
        <v>0</v>
      </c>
      <c r="F37" s="5">
        <v>1273032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344473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</row>
    <row r="38" spans="1:19" x14ac:dyDescent="0.3">
      <c r="A38" s="3" t="s">
        <v>188</v>
      </c>
      <c r="B38" s="4" t="s">
        <v>189</v>
      </c>
      <c r="C38" s="5">
        <v>687239</v>
      </c>
      <c r="D38" s="5">
        <v>2294</v>
      </c>
      <c r="E38" s="5">
        <v>24553</v>
      </c>
      <c r="F38" s="5">
        <v>479065</v>
      </c>
      <c r="G38" s="5">
        <v>0</v>
      </c>
      <c r="H38" s="5">
        <v>0</v>
      </c>
      <c r="I38" s="5">
        <v>0</v>
      </c>
      <c r="J38" s="5">
        <v>44774</v>
      </c>
      <c r="K38" s="5">
        <v>40358</v>
      </c>
      <c r="L38" s="5">
        <v>494</v>
      </c>
      <c r="M38" s="5">
        <v>62931</v>
      </c>
      <c r="N38" s="5">
        <v>0</v>
      </c>
      <c r="O38" s="5">
        <v>0</v>
      </c>
      <c r="P38" s="5">
        <v>0</v>
      </c>
      <c r="Q38" s="5">
        <v>32770</v>
      </c>
      <c r="R38" s="5">
        <v>0</v>
      </c>
      <c r="S38" s="5">
        <v>0</v>
      </c>
    </row>
    <row r="39" spans="1:19" ht="26.4" x14ac:dyDescent="0.3">
      <c r="A39" s="3" t="s">
        <v>121</v>
      </c>
      <c r="B39" s="4" t="s">
        <v>190</v>
      </c>
      <c r="C39" s="5">
        <v>131</v>
      </c>
      <c r="D39" s="5">
        <v>131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</row>
    <row r="40" spans="1:19" ht="26.4" x14ac:dyDescent="0.3">
      <c r="A40" s="3" t="s">
        <v>191</v>
      </c>
      <c r="B40" s="4" t="s">
        <v>192</v>
      </c>
      <c r="C40" s="5">
        <v>131</v>
      </c>
      <c r="D40" s="5">
        <v>131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</row>
    <row r="41" spans="1:19" x14ac:dyDescent="0.3">
      <c r="A41" s="3" t="s">
        <v>193</v>
      </c>
      <c r="B41" s="4" t="s">
        <v>194</v>
      </c>
      <c r="C41" s="5">
        <v>10911968</v>
      </c>
      <c r="D41" s="5">
        <v>10305956</v>
      </c>
      <c r="E41" s="5">
        <v>0</v>
      </c>
      <c r="F41" s="5">
        <v>0</v>
      </c>
      <c r="G41" s="5">
        <v>0</v>
      </c>
      <c r="H41" s="5">
        <v>0</v>
      </c>
      <c r="I41" s="5">
        <v>2</v>
      </c>
      <c r="J41" s="5">
        <v>0</v>
      </c>
      <c r="K41" s="5">
        <v>43741</v>
      </c>
      <c r="L41" s="5">
        <v>146479</v>
      </c>
      <c r="M41" s="5">
        <v>0</v>
      </c>
      <c r="N41" s="5">
        <v>7</v>
      </c>
      <c r="O41" s="5">
        <v>0</v>
      </c>
      <c r="P41" s="5">
        <v>2</v>
      </c>
      <c r="Q41" s="5">
        <v>415771</v>
      </c>
      <c r="R41" s="5">
        <v>10</v>
      </c>
      <c r="S41" s="5">
        <v>0</v>
      </c>
    </row>
    <row r="42" spans="1:19" ht="39.6" x14ac:dyDescent="0.3">
      <c r="A42" s="6" t="s">
        <v>195</v>
      </c>
      <c r="B42" s="7" t="s">
        <v>269</v>
      </c>
      <c r="C42" s="8">
        <v>16422238</v>
      </c>
      <c r="D42" s="8">
        <v>10311390</v>
      </c>
      <c r="E42" s="8">
        <v>115500</v>
      </c>
      <c r="F42" s="8">
        <v>4425048</v>
      </c>
      <c r="G42" s="8">
        <v>0</v>
      </c>
      <c r="H42" s="8">
        <v>0</v>
      </c>
      <c r="I42" s="8">
        <v>2</v>
      </c>
      <c r="J42" s="8">
        <v>210604</v>
      </c>
      <c r="K42" s="8">
        <v>233573</v>
      </c>
      <c r="L42" s="8">
        <v>148801</v>
      </c>
      <c r="M42" s="8">
        <v>407404</v>
      </c>
      <c r="N42" s="8">
        <v>7</v>
      </c>
      <c r="O42" s="8">
        <v>0</v>
      </c>
      <c r="P42" s="8">
        <v>2</v>
      </c>
      <c r="Q42" s="8">
        <v>569897</v>
      </c>
      <c r="R42" s="8">
        <v>10</v>
      </c>
      <c r="S42" s="8">
        <v>0</v>
      </c>
    </row>
    <row r="43" spans="1:19" ht="26.4" x14ac:dyDescent="0.3">
      <c r="A43" s="3" t="s">
        <v>197</v>
      </c>
      <c r="B43" s="4" t="s">
        <v>198</v>
      </c>
      <c r="C43" s="5">
        <v>2600</v>
      </c>
      <c r="D43" s="5">
        <v>2600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</row>
    <row r="44" spans="1:19" ht="26.4" x14ac:dyDescent="0.3">
      <c r="A44" s="3" t="s">
        <v>201</v>
      </c>
      <c r="B44" s="4" t="s">
        <v>270</v>
      </c>
      <c r="C44" s="5">
        <v>2600</v>
      </c>
      <c r="D44" s="5">
        <v>2600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</row>
    <row r="45" spans="1:19" ht="26.4" x14ac:dyDescent="0.3">
      <c r="A45" s="6" t="s">
        <v>203</v>
      </c>
      <c r="B45" s="7" t="s">
        <v>204</v>
      </c>
      <c r="C45" s="8">
        <v>2600</v>
      </c>
      <c r="D45" s="8">
        <v>2600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</row>
    <row r="46" spans="1:19" ht="26.4" x14ac:dyDescent="0.3">
      <c r="A46" s="6" t="s">
        <v>205</v>
      </c>
      <c r="B46" s="7" t="s">
        <v>206</v>
      </c>
      <c r="C46" s="8">
        <v>254782334</v>
      </c>
      <c r="D46" s="8">
        <v>10313990</v>
      </c>
      <c r="E46" s="8">
        <v>115500</v>
      </c>
      <c r="F46" s="8">
        <v>4425048</v>
      </c>
      <c r="G46" s="8">
        <v>192143238</v>
      </c>
      <c r="H46" s="8">
        <v>0</v>
      </c>
      <c r="I46" s="8">
        <v>11541848</v>
      </c>
      <c r="J46" s="8">
        <v>210604</v>
      </c>
      <c r="K46" s="8">
        <v>368573</v>
      </c>
      <c r="L46" s="8">
        <v>776551</v>
      </c>
      <c r="M46" s="8">
        <v>407404</v>
      </c>
      <c r="N46" s="8">
        <v>2080507</v>
      </c>
      <c r="O46" s="8">
        <v>9600</v>
      </c>
      <c r="P46" s="8">
        <v>2</v>
      </c>
      <c r="Q46" s="8">
        <v>9832095</v>
      </c>
      <c r="R46" s="8">
        <v>10</v>
      </c>
      <c r="S46" s="8">
        <v>22557364</v>
      </c>
    </row>
    <row r="47" spans="1:19" ht="26.4" x14ac:dyDescent="0.3">
      <c r="A47" s="3" t="s">
        <v>271</v>
      </c>
      <c r="B47" s="4" t="s">
        <v>213</v>
      </c>
      <c r="C47" s="5">
        <v>115604729</v>
      </c>
      <c r="D47" s="5">
        <v>0</v>
      </c>
      <c r="E47" s="5">
        <v>0</v>
      </c>
      <c r="F47" s="5">
        <v>0</v>
      </c>
      <c r="G47" s="5">
        <v>0</v>
      </c>
      <c r="H47" s="5">
        <v>115604729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</row>
    <row r="48" spans="1:19" x14ac:dyDescent="0.3">
      <c r="A48" s="3" t="s">
        <v>272</v>
      </c>
      <c r="B48" s="4" t="s">
        <v>273</v>
      </c>
      <c r="C48" s="5">
        <v>115604729</v>
      </c>
      <c r="D48" s="5">
        <v>0</v>
      </c>
      <c r="E48" s="5">
        <v>0</v>
      </c>
      <c r="F48" s="5">
        <v>0</v>
      </c>
      <c r="G48" s="5">
        <v>0</v>
      </c>
      <c r="H48" s="5">
        <v>115604729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</row>
    <row r="49" spans="1:19" x14ac:dyDescent="0.3">
      <c r="A49" s="3" t="s">
        <v>274</v>
      </c>
      <c r="B49" s="4" t="s">
        <v>216</v>
      </c>
      <c r="C49" s="5">
        <v>5575060</v>
      </c>
      <c r="D49" s="5">
        <v>0</v>
      </c>
      <c r="E49" s="5">
        <v>0</v>
      </c>
      <c r="F49" s="5">
        <v>0</v>
      </c>
      <c r="G49" s="5">
        <v>5575060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</row>
    <row r="50" spans="1:19" ht="26.4" x14ac:dyDescent="0.3">
      <c r="A50" s="3" t="s">
        <v>276</v>
      </c>
      <c r="B50" s="4" t="s">
        <v>277</v>
      </c>
      <c r="C50" s="5">
        <v>121179789</v>
      </c>
      <c r="D50" s="5">
        <v>0</v>
      </c>
      <c r="E50" s="5">
        <v>0</v>
      </c>
      <c r="F50" s="5">
        <v>0</v>
      </c>
      <c r="G50" s="5">
        <v>5575060</v>
      </c>
      <c r="H50" s="5">
        <v>115604729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</row>
    <row r="51" spans="1:19" ht="26.4" x14ac:dyDescent="0.3">
      <c r="A51" s="6" t="s">
        <v>278</v>
      </c>
      <c r="B51" s="7" t="s">
        <v>279</v>
      </c>
      <c r="C51" s="8">
        <v>121179789</v>
      </c>
      <c r="D51" s="8">
        <v>0</v>
      </c>
      <c r="E51" s="8">
        <v>0</v>
      </c>
      <c r="F51" s="8">
        <v>0</v>
      </c>
      <c r="G51" s="8">
        <v>5575060</v>
      </c>
      <c r="H51" s="8">
        <v>115604729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</row>
    <row r="52" spans="1:19" x14ac:dyDescent="0.3">
      <c r="A52" s="6" t="s">
        <v>280</v>
      </c>
      <c r="B52" s="7" t="s">
        <v>281</v>
      </c>
      <c r="C52" s="8">
        <v>375962123</v>
      </c>
      <c r="D52" s="8">
        <v>10313990</v>
      </c>
      <c r="E52" s="8">
        <v>115500</v>
      </c>
      <c r="F52" s="8">
        <v>4425048</v>
      </c>
      <c r="G52" s="8">
        <v>197718298</v>
      </c>
      <c r="H52" s="8">
        <v>115604729</v>
      </c>
      <c r="I52" s="8">
        <v>11541848</v>
      </c>
      <c r="J52" s="8">
        <v>210604</v>
      </c>
      <c r="K52" s="8">
        <v>368573</v>
      </c>
      <c r="L52" s="8">
        <v>776551</v>
      </c>
      <c r="M52" s="8">
        <v>407404</v>
      </c>
      <c r="N52" s="8">
        <v>2080507</v>
      </c>
      <c r="O52" s="8">
        <v>9600</v>
      </c>
      <c r="P52" s="8">
        <v>2</v>
      </c>
      <c r="Q52" s="8">
        <v>9832095</v>
      </c>
      <c r="R52" s="8">
        <v>10</v>
      </c>
      <c r="S52" s="8">
        <v>22557364</v>
      </c>
    </row>
  </sheetData>
  <mergeCells count="2">
    <mergeCell ref="A2:S2"/>
    <mergeCell ref="A1:S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C7255-E8DC-49B8-81B5-A95F4BECFD86}">
  <sheetPr>
    <tabColor rgb="FF00FF00"/>
  </sheetPr>
  <dimension ref="A1:H19"/>
  <sheetViews>
    <sheetView workbookViewId="0">
      <selection sqref="A1:H1"/>
    </sheetView>
  </sheetViews>
  <sheetFormatPr defaultRowHeight="14.4" x14ac:dyDescent="0.3"/>
  <cols>
    <col min="1" max="1" width="8.109375" customWidth="1"/>
    <col min="2" max="2" width="41" customWidth="1"/>
    <col min="3" max="8" width="32.88671875" customWidth="1"/>
    <col min="257" max="257" width="8.109375" customWidth="1"/>
    <col min="258" max="258" width="41" customWidth="1"/>
    <col min="259" max="264" width="32.88671875" customWidth="1"/>
    <col min="513" max="513" width="8.109375" customWidth="1"/>
    <col min="514" max="514" width="41" customWidth="1"/>
    <col min="515" max="520" width="32.88671875" customWidth="1"/>
    <col min="769" max="769" width="8.109375" customWidth="1"/>
    <col min="770" max="770" width="41" customWidth="1"/>
    <col min="771" max="776" width="32.88671875" customWidth="1"/>
    <col min="1025" max="1025" width="8.109375" customWidth="1"/>
    <col min="1026" max="1026" width="41" customWidth="1"/>
    <col min="1027" max="1032" width="32.88671875" customWidth="1"/>
    <col min="1281" max="1281" width="8.109375" customWidth="1"/>
    <col min="1282" max="1282" width="41" customWidth="1"/>
    <col min="1283" max="1288" width="32.88671875" customWidth="1"/>
    <col min="1537" max="1537" width="8.109375" customWidth="1"/>
    <col min="1538" max="1538" width="41" customWidth="1"/>
    <col min="1539" max="1544" width="32.88671875" customWidth="1"/>
    <col min="1793" max="1793" width="8.109375" customWidth="1"/>
    <col min="1794" max="1794" width="41" customWidth="1"/>
    <col min="1795" max="1800" width="32.88671875" customWidth="1"/>
    <col min="2049" max="2049" width="8.109375" customWidth="1"/>
    <col min="2050" max="2050" width="41" customWidth="1"/>
    <col min="2051" max="2056" width="32.88671875" customWidth="1"/>
    <col min="2305" max="2305" width="8.109375" customWidth="1"/>
    <col min="2306" max="2306" width="41" customWidth="1"/>
    <col min="2307" max="2312" width="32.88671875" customWidth="1"/>
    <col min="2561" max="2561" width="8.109375" customWidth="1"/>
    <col min="2562" max="2562" width="41" customWidth="1"/>
    <col min="2563" max="2568" width="32.88671875" customWidth="1"/>
    <col min="2817" max="2817" width="8.109375" customWidth="1"/>
    <col min="2818" max="2818" width="41" customWidth="1"/>
    <col min="2819" max="2824" width="32.88671875" customWidth="1"/>
    <col min="3073" max="3073" width="8.109375" customWidth="1"/>
    <col min="3074" max="3074" width="41" customWidth="1"/>
    <col min="3075" max="3080" width="32.88671875" customWidth="1"/>
    <col min="3329" max="3329" width="8.109375" customWidth="1"/>
    <col min="3330" max="3330" width="41" customWidth="1"/>
    <col min="3331" max="3336" width="32.88671875" customWidth="1"/>
    <col min="3585" max="3585" width="8.109375" customWidth="1"/>
    <col min="3586" max="3586" width="41" customWidth="1"/>
    <col min="3587" max="3592" width="32.88671875" customWidth="1"/>
    <col min="3841" max="3841" width="8.109375" customWidth="1"/>
    <col min="3842" max="3842" width="41" customWidth="1"/>
    <col min="3843" max="3848" width="32.88671875" customWidth="1"/>
    <col min="4097" max="4097" width="8.109375" customWidth="1"/>
    <col min="4098" max="4098" width="41" customWidth="1"/>
    <col min="4099" max="4104" width="32.88671875" customWidth="1"/>
    <col min="4353" max="4353" width="8.109375" customWidth="1"/>
    <col min="4354" max="4354" width="41" customWidth="1"/>
    <col min="4355" max="4360" width="32.88671875" customWidth="1"/>
    <col min="4609" max="4609" width="8.109375" customWidth="1"/>
    <col min="4610" max="4610" width="41" customWidth="1"/>
    <col min="4611" max="4616" width="32.88671875" customWidth="1"/>
    <col min="4865" max="4865" width="8.109375" customWidth="1"/>
    <col min="4866" max="4866" width="41" customWidth="1"/>
    <col min="4867" max="4872" width="32.88671875" customWidth="1"/>
    <col min="5121" max="5121" width="8.109375" customWidth="1"/>
    <col min="5122" max="5122" width="41" customWidth="1"/>
    <col min="5123" max="5128" width="32.88671875" customWidth="1"/>
    <col min="5377" max="5377" width="8.109375" customWidth="1"/>
    <col min="5378" max="5378" width="41" customWidth="1"/>
    <col min="5379" max="5384" width="32.88671875" customWidth="1"/>
    <col min="5633" max="5633" width="8.109375" customWidth="1"/>
    <col min="5634" max="5634" width="41" customWidth="1"/>
    <col min="5635" max="5640" width="32.88671875" customWidth="1"/>
    <col min="5889" max="5889" width="8.109375" customWidth="1"/>
    <col min="5890" max="5890" width="41" customWidth="1"/>
    <col min="5891" max="5896" width="32.88671875" customWidth="1"/>
    <col min="6145" max="6145" width="8.109375" customWidth="1"/>
    <col min="6146" max="6146" width="41" customWidth="1"/>
    <col min="6147" max="6152" width="32.88671875" customWidth="1"/>
    <col min="6401" max="6401" width="8.109375" customWidth="1"/>
    <col min="6402" max="6402" width="41" customWidth="1"/>
    <col min="6403" max="6408" width="32.88671875" customWidth="1"/>
    <col min="6657" max="6657" width="8.109375" customWidth="1"/>
    <col min="6658" max="6658" width="41" customWidth="1"/>
    <col min="6659" max="6664" width="32.88671875" customWidth="1"/>
    <col min="6913" max="6913" width="8.109375" customWidth="1"/>
    <col min="6914" max="6914" width="41" customWidth="1"/>
    <col min="6915" max="6920" width="32.88671875" customWidth="1"/>
    <col min="7169" max="7169" width="8.109375" customWidth="1"/>
    <col min="7170" max="7170" width="41" customWidth="1"/>
    <col min="7171" max="7176" width="32.88671875" customWidth="1"/>
    <col min="7425" max="7425" width="8.109375" customWidth="1"/>
    <col min="7426" max="7426" width="41" customWidth="1"/>
    <col min="7427" max="7432" width="32.88671875" customWidth="1"/>
    <col min="7681" max="7681" width="8.109375" customWidth="1"/>
    <col min="7682" max="7682" width="41" customWidth="1"/>
    <col min="7683" max="7688" width="32.88671875" customWidth="1"/>
    <col min="7937" max="7937" width="8.109375" customWidth="1"/>
    <col min="7938" max="7938" width="41" customWidth="1"/>
    <col min="7939" max="7944" width="32.88671875" customWidth="1"/>
    <col min="8193" max="8193" width="8.109375" customWidth="1"/>
    <col min="8194" max="8194" width="41" customWidth="1"/>
    <col min="8195" max="8200" width="32.88671875" customWidth="1"/>
    <col min="8449" max="8449" width="8.109375" customWidth="1"/>
    <col min="8450" max="8450" width="41" customWidth="1"/>
    <col min="8451" max="8456" width="32.88671875" customWidth="1"/>
    <col min="8705" max="8705" width="8.109375" customWidth="1"/>
    <col min="8706" max="8706" width="41" customWidth="1"/>
    <col min="8707" max="8712" width="32.88671875" customWidth="1"/>
    <col min="8961" max="8961" width="8.109375" customWidth="1"/>
    <col min="8962" max="8962" width="41" customWidth="1"/>
    <col min="8963" max="8968" width="32.88671875" customWidth="1"/>
    <col min="9217" max="9217" width="8.109375" customWidth="1"/>
    <col min="9218" max="9218" width="41" customWidth="1"/>
    <col min="9219" max="9224" width="32.88671875" customWidth="1"/>
    <col min="9473" max="9473" width="8.109375" customWidth="1"/>
    <col min="9474" max="9474" width="41" customWidth="1"/>
    <col min="9475" max="9480" width="32.88671875" customWidth="1"/>
    <col min="9729" max="9729" width="8.109375" customWidth="1"/>
    <col min="9730" max="9730" width="41" customWidth="1"/>
    <col min="9731" max="9736" width="32.88671875" customWidth="1"/>
    <col min="9985" max="9985" width="8.109375" customWidth="1"/>
    <col min="9986" max="9986" width="41" customWidth="1"/>
    <col min="9987" max="9992" width="32.88671875" customWidth="1"/>
    <col min="10241" max="10241" width="8.109375" customWidth="1"/>
    <col min="10242" max="10242" width="41" customWidth="1"/>
    <col min="10243" max="10248" width="32.88671875" customWidth="1"/>
    <col min="10497" max="10497" width="8.109375" customWidth="1"/>
    <col min="10498" max="10498" width="41" customWidth="1"/>
    <col min="10499" max="10504" width="32.88671875" customWidth="1"/>
    <col min="10753" max="10753" width="8.109375" customWidth="1"/>
    <col min="10754" max="10754" width="41" customWidth="1"/>
    <col min="10755" max="10760" width="32.88671875" customWidth="1"/>
    <col min="11009" max="11009" width="8.109375" customWidth="1"/>
    <col min="11010" max="11010" width="41" customWidth="1"/>
    <col min="11011" max="11016" width="32.88671875" customWidth="1"/>
    <col min="11265" max="11265" width="8.109375" customWidth="1"/>
    <col min="11266" max="11266" width="41" customWidth="1"/>
    <col min="11267" max="11272" width="32.88671875" customWidth="1"/>
    <col min="11521" max="11521" width="8.109375" customWidth="1"/>
    <col min="11522" max="11522" width="41" customWidth="1"/>
    <col min="11523" max="11528" width="32.88671875" customWidth="1"/>
    <col min="11777" max="11777" width="8.109375" customWidth="1"/>
    <col min="11778" max="11778" width="41" customWidth="1"/>
    <col min="11779" max="11784" width="32.88671875" customWidth="1"/>
    <col min="12033" max="12033" width="8.109375" customWidth="1"/>
    <col min="12034" max="12034" width="41" customWidth="1"/>
    <col min="12035" max="12040" width="32.88671875" customWidth="1"/>
    <col min="12289" max="12289" width="8.109375" customWidth="1"/>
    <col min="12290" max="12290" width="41" customWidth="1"/>
    <col min="12291" max="12296" width="32.88671875" customWidth="1"/>
    <col min="12545" max="12545" width="8.109375" customWidth="1"/>
    <col min="12546" max="12546" width="41" customWidth="1"/>
    <col min="12547" max="12552" width="32.88671875" customWidth="1"/>
    <col min="12801" max="12801" width="8.109375" customWidth="1"/>
    <col min="12802" max="12802" width="41" customWidth="1"/>
    <col min="12803" max="12808" width="32.88671875" customWidth="1"/>
    <col min="13057" max="13057" width="8.109375" customWidth="1"/>
    <col min="13058" max="13058" width="41" customWidth="1"/>
    <col min="13059" max="13064" width="32.88671875" customWidth="1"/>
    <col min="13313" max="13313" width="8.109375" customWidth="1"/>
    <col min="13314" max="13314" width="41" customWidth="1"/>
    <col min="13315" max="13320" width="32.88671875" customWidth="1"/>
    <col min="13569" max="13569" width="8.109375" customWidth="1"/>
    <col min="13570" max="13570" width="41" customWidth="1"/>
    <col min="13571" max="13576" width="32.88671875" customWidth="1"/>
    <col min="13825" max="13825" width="8.109375" customWidth="1"/>
    <col min="13826" max="13826" width="41" customWidth="1"/>
    <col min="13827" max="13832" width="32.88671875" customWidth="1"/>
    <col min="14081" max="14081" width="8.109375" customWidth="1"/>
    <col min="14082" max="14082" width="41" customWidth="1"/>
    <col min="14083" max="14088" width="32.88671875" customWidth="1"/>
    <col min="14337" max="14337" width="8.109375" customWidth="1"/>
    <col min="14338" max="14338" width="41" customWidth="1"/>
    <col min="14339" max="14344" width="32.88671875" customWidth="1"/>
    <col min="14593" max="14593" width="8.109375" customWidth="1"/>
    <col min="14594" max="14594" width="41" customWidth="1"/>
    <col min="14595" max="14600" width="32.88671875" customWidth="1"/>
    <col min="14849" max="14849" width="8.109375" customWidth="1"/>
    <col min="14850" max="14850" width="41" customWidth="1"/>
    <col min="14851" max="14856" width="32.88671875" customWidth="1"/>
    <col min="15105" max="15105" width="8.109375" customWidth="1"/>
    <col min="15106" max="15106" width="41" customWidth="1"/>
    <col min="15107" max="15112" width="32.88671875" customWidth="1"/>
    <col min="15361" max="15361" width="8.109375" customWidth="1"/>
    <col min="15362" max="15362" width="41" customWidth="1"/>
    <col min="15363" max="15368" width="32.88671875" customWidth="1"/>
    <col min="15617" max="15617" width="8.109375" customWidth="1"/>
    <col min="15618" max="15618" width="41" customWidth="1"/>
    <col min="15619" max="15624" width="32.88671875" customWidth="1"/>
    <col min="15873" max="15873" width="8.109375" customWidth="1"/>
    <col min="15874" max="15874" width="41" customWidth="1"/>
    <col min="15875" max="15880" width="32.88671875" customWidth="1"/>
    <col min="16129" max="16129" width="8.109375" customWidth="1"/>
    <col min="16130" max="16130" width="41" customWidth="1"/>
    <col min="16131" max="16136" width="32.88671875" customWidth="1"/>
  </cols>
  <sheetData>
    <row r="1" spans="1:8" s="9" customFormat="1" x14ac:dyDescent="0.3">
      <c r="A1" s="39" t="s">
        <v>778</v>
      </c>
      <c r="B1" s="39"/>
      <c r="C1" s="39"/>
      <c r="D1" s="39"/>
      <c r="E1" s="39"/>
      <c r="F1" s="39"/>
      <c r="G1" s="39"/>
      <c r="H1" s="39"/>
    </row>
    <row r="2" spans="1:8" x14ac:dyDescent="0.3">
      <c r="A2" s="37" t="s">
        <v>734</v>
      </c>
      <c r="B2" s="38"/>
      <c r="C2" s="38"/>
      <c r="D2" s="38"/>
      <c r="E2" s="38"/>
      <c r="F2" s="38"/>
      <c r="G2" s="38"/>
      <c r="H2" s="38"/>
    </row>
    <row r="3" spans="1:8" ht="30" x14ac:dyDescent="0.3">
      <c r="A3" s="2" t="s">
        <v>0</v>
      </c>
      <c r="B3" s="2" t="s">
        <v>1</v>
      </c>
      <c r="C3" s="2" t="s">
        <v>220</v>
      </c>
      <c r="D3" s="2" t="s">
        <v>227</v>
      </c>
      <c r="E3" s="2" t="s">
        <v>264</v>
      </c>
      <c r="F3" s="2" t="s">
        <v>243</v>
      </c>
      <c r="G3" s="2" t="s">
        <v>244</v>
      </c>
      <c r="H3" s="2" t="s">
        <v>246</v>
      </c>
    </row>
    <row r="4" spans="1:8" x14ac:dyDescent="0.3">
      <c r="A4" s="3" t="s">
        <v>179</v>
      </c>
      <c r="B4" s="4" t="s">
        <v>180</v>
      </c>
      <c r="C4" s="5">
        <v>15046574</v>
      </c>
      <c r="D4" s="5">
        <v>0</v>
      </c>
      <c r="E4" s="5">
        <v>14470469</v>
      </c>
      <c r="F4" s="5">
        <v>0</v>
      </c>
      <c r="G4" s="5">
        <v>0</v>
      </c>
      <c r="H4" s="5">
        <v>576105</v>
      </c>
    </row>
    <row r="5" spans="1:8" x14ac:dyDescent="0.3">
      <c r="A5" s="3" t="s">
        <v>188</v>
      </c>
      <c r="B5" s="4" t="s">
        <v>189</v>
      </c>
      <c r="C5" s="5">
        <v>4062576</v>
      </c>
      <c r="D5" s="5">
        <v>0</v>
      </c>
      <c r="E5" s="5">
        <v>3907026</v>
      </c>
      <c r="F5" s="5">
        <v>0</v>
      </c>
      <c r="G5" s="5">
        <v>0</v>
      </c>
      <c r="H5" s="5">
        <v>155550</v>
      </c>
    </row>
    <row r="6" spans="1:8" ht="26.4" x14ac:dyDescent="0.3">
      <c r="A6" s="3" t="s">
        <v>121</v>
      </c>
      <c r="B6" s="4" t="s">
        <v>190</v>
      </c>
      <c r="C6" s="5">
        <v>1</v>
      </c>
      <c r="D6" s="5">
        <v>0</v>
      </c>
      <c r="E6" s="5">
        <v>0</v>
      </c>
      <c r="F6" s="5">
        <v>0</v>
      </c>
      <c r="G6" s="5">
        <v>1</v>
      </c>
      <c r="H6" s="5">
        <v>0</v>
      </c>
    </row>
    <row r="7" spans="1:8" ht="26.4" x14ac:dyDescent="0.3">
      <c r="A7" s="3" t="s">
        <v>191</v>
      </c>
      <c r="B7" s="4" t="s">
        <v>192</v>
      </c>
      <c r="C7" s="5">
        <v>1</v>
      </c>
      <c r="D7" s="5">
        <v>0</v>
      </c>
      <c r="E7" s="5">
        <v>0</v>
      </c>
      <c r="F7" s="5">
        <v>0</v>
      </c>
      <c r="G7" s="5">
        <v>1</v>
      </c>
      <c r="H7" s="5">
        <v>0</v>
      </c>
    </row>
    <row r="8" spans="1:8" x14ac:dyDescent="0.3">
      <c r="A8" s="3" t="s">
        <v>193</v>
      </c>
      <c r="B8" s="4" t="s">
        <v>194</v>
      </c>
      <c r="C8" s="5">
        <v>43072</v>
      </c>
      <c r="D8" s="5">
        <v>0</v>
      </c>
      <c r="E8" s="5">
        <v>0</v>
      </c>
      <c r="F8" s="5">
        <v>1</v>
      </c>
      <c r="G8" s="5">
        <v>43071</v>
      </c>
      <c r="H8" s="5">
        <v>0</v>
      </c>
    </row>
    <row r="9" spans="1:8" ht="39.6" x14ac:dyDescent="0.3">
      <c r="A9" s="6" t="s">
        <v>195</v>
      </c>
      <c r="B9" s="7" t="s">
        <v>269</v>
      </c>
      <c r="C9" s="8">
        <v>19152223</v>
      </c>
      <c r="D9" s="8">
        <v>0</v>
      </c>
      <c r="E9" s="8">
        <v>18377495</v>
      </c>
      <c r="F9" s="8">
        <v>1</v>
      </c>
      <c r="G9" s="8">
        <v>43072</v>
      </c>
      <c r="H9" s="8">
        <v>731655</v>
      </c>
    </row>
    <row r="10" spans="1:8" ht="26.4" x14ac:dyDescent="0.3">
      <c r="A10" s="3" t="s">
        <v>197</v>
      </c>
      <c r="B10" s="4" t="s">
        <v>198</v>
      </c>
      <c r="C10" s="5">
        <v>30000</v>
      </c>
      <c r="D10" s="5">
        <v>0</v>
      </c>
      <c r="E10" s="5">
        <v>0</v>
      </c>
      <c r="F10" s="5">
        <v>30000</v>
      </c>
      <c r="G10" s="5">
        <v>0</v>
      </c>
      <c r="H10" s="5">
        <v>0</v>
      </c>
    </row>
    <row r="11" spans="1:8" x14ac:dyDescent="0.3">
      <c r="A11" s="3" t="s">
        <v>199</v>
      </c>
      <c r="B11" s="4" t="s">
        <v>200</v>
      </c>
      <c r="C11" s="5">
        <v>30000</v>
      </c>
      <c r="D11" s="5">
        <v>0</v>
      </c>
      <c r="E11" s="5">
        <v>0</v>
      </c>
      <c r="F11" s="5">
        <v>30000</v>
      </c>
      <c r="G11" s="5">
        <v>0</v>
      </c>
      <c r="H11" s="5">
        <v>0</v>
      </c>
    </row>
    <row r="12" spans="1:8" ht="26.4" x14ac:dyDescent="0.3">
      <c r="A12" s="6" t="s">
        <v>203</v>
      </c>
      <c r="B12" s="7" t="s">
        <v>204</v>
      </c>
      <c r="C12" s="8">
        <v>30000</v>
      </c>
      <c r="D12" s="8">
        <v>0</v>
      </c>
      <c r="E12" s="8">
        <v>0</v>
      </c>
      <c r="F12" s="8">
        <v>30000</v>
      </c>
      <c r="G12" s="8">
        <v>0</v>
      </c>
      <c r="H12" s="8">
        <v>0</v>
      </c>
    </row>
    <row r="13" spans="1:8" ht="26.4" x14ac:dyDescent="0.3">
      <c r="A13" s="6" t="s">
        <v>205</v>
      </c>
      <c r="B13" s="7" t="s">
        <v>206</v>
      </c>
      <c r="C13" s="8">
        <v>19182223</v>
      </c>
      <c r="D13" s="8">
        <v>0</v>
      </c>
      <c r="E13" s="8">
        <v>18377495</v>
      </c>
      <c r="F13" s="8">
        <v>30001</v>
      </c>
      <c r="G13" s="8">
        <v>43072</v>
      </c>
      <c r="H13" s="8">
        <v>731655</v>
      </c>
    </row>
    <row r="14" spans="1:8" ht="26.4" x14ac:dyDescent="0.3">
      <c r="A14" s="3" t="s">
        <v>271</v>
      </c>
      <c r="B14" s="4" t="s">
        <v>213</v>
      </c>
      <c r="C14" s="5">
        <v>553128</v>
      </c>
      <c r="D14" s="5">
        <v>553128</v>
      </c>
      <c r="E14" s="5">
        <v>0</v>
      </c>
      <c r="F14" s="5">
        <v>0</v>
      </c>
      <c r="G14" s="5">
        <v>0</v>
      </c>
      <c r="H14" s="5">
        <v>0</v>
      </c>
    </row>
    <row r="15" spans="1:8" x14ac:dyDescent="0.3">
      <c r="A15" s="3" t="s">
        <v>272</v>
      </c>
      <c r="B15" s="4" t="s">
        <v>273</v>
      </c>
      <c r="C15" s="5">
        <v>553128</v>
      </c>
      <c r="D15" s="5">
        <v>553128</v>
      </c>
      <c r="E15" s="5">
        <v>0</v>
      </c>
      <c r="F15" s="5">
        <v>0</v>
      </c>
      <c r="G15" s="5">
        <v>0</v>
      </c>
      <c r="H15" s="5">
        <v>0</v>
      </c>
    </row>
    <row r="16" spans="1:8" x14ac:dyDescent="0.3">
      <c r="A16" s="3" t="s">
        <v>275</v>
      </c>
      <c r="B16" s="4" t="s">
        <v>217</v>
      </c>
      <c r="C16" s="5">
        <v>30901655</v>
      </c>
      <c r="D16" s="5">
        <v>30901655</v>
      </c>
      <c r="E16" s="5">
        <v>0</v>
      </c>
      <c r="F16" s="5">
        <v>0</v>
      </c>
      <c r="G16" s="5">
        <v>0</v>
      </c>
      <c r="H16" s="5">
        <v>0</v>
      </c>
    </row>
    <row r="17" spans="1:8" ht="26.4" x14ac:dyDescent="0.3">
      <c r="A17" s="3" t="s">
        <v>276</v>
      </c>
      <c r="B17" s="4" t="s">
        <v>277</v>
      </c>
      <c r="C17" s="5">
        <v>31454783</v>
      </c>
      <c r="D17" s="5">
        <v>31454783</v>
      </c>
      <c r="E17" s="5">
        <v>0</v>
      </c>
      <c r="F17" s="5">
        <v>0</v>
      </c>
      <c r="G17" s="5">
        <v>0</v>
      </c>
      <c r="H17" s="5">
        <v>0</v>
      </c>
    </row>
    <row r="18" spans="1:8" ht="26.4" x14ac:dyDescent="0.3">
      <c r="A18" s="6" t="s">
        <v>278</v>
      </c>
      <c r="B18" s="7" t="s">
        <v>279</v>
      </c>
      <c r="C18" s="8">
        <v>31454783</v>
      </c>
      <c r="D18" s="8">
        <v>31454783</v>
      </c>
      <c r="E18" s="8">
        <v>0</v>
      </c>
      <c r="F18" s="8">
        <v>0</v>
      </c>
      <c r="G18" s="8">
        <v>0</v>
      </c>
      <c r="H18" s="8">
        <v>0</v>
      </c>
    </row>
    <row r="19" spans="1:8" x14ac:dyDescent="0.3">
      <c r="A19" s="6" t="s">
        <v>280</v>
      </c>
      <c r="B19" s="7" t="s">
        <v>281</v>
      </c>
      <c r="C19" s="8">
        <v>50637006</v>
      </c>
      <c r="D19" s="8">
        <v>31454783</v>
      </c>
      <c r="E19" s="8">
        <v>18377495</v>
      </c>
      <c r="F19" s="8">
        <v>30001</v>
      </c>
      <c r="G19" s="8">
        <v>43072</v>
      </c>
      <c r="H19" s="8">
        <v>731655</v>
      </c>
    </row>
  </sheetData>
  <mergeCells count="2">
    <mergeCell ref="A2:H2"/>
    <mergeCell ref="A1:H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2E465-9574-4DD9-BEF7-682A09626043}">
  <sheetPr>
    <tabColor rgb="FFFFFF00"/>
  </sheetPr>
  <dimension ref="A1:E17"/>
  <sheetViews>
    <sheetView workbookViewId="0">
      <selection activeCell="I9" sqref="I9"/>
    </sheetView>
  </sheetViews>
  <sheetFormatPr defaultRowHeight="14.4" x14ac:dyDescent="0.3"/>
  <cols>
    <col min="1" max="1" width="8.109375" style="1" customWidth="1"/>
    <col min="2" max="2" width="41" style="1" customWidth="1"/>
    <col min="3" max="5" width="32.88671875" style="1" customWidth="1"/>
    <col min="6" max="256" width="9.109375" style="1"/>
    <col min="257" max="257" width="8.109375" style="1" customWidth="1"/>
    <col min="258" max="258" width="41" style="1" customWidth="1"/>
    <col min="259" max="261" width="32.88671875" style="1" customWidth="1"/>
    <col min="262" max="512" width="9.109375" style="1"/>
    <col min="513" max="513" width="8.109375" style="1" customWidth="1"/>
    <col min="514" max="514" width="41" style="1" customWidth="1"/>
    <col min="515" max="517" width="32.88671875" style="1" customWidth="1"/>
    <col min="518" max="768" width="9.109375" style="1"/>
    <col min="769" max="769" width="8.109375" style="1" customWidth="1"/>
    <col min="770" max="770" width="41" style="1" customWidth="1"/>
    <col min="771" max="773" width="32.88671875" style="1" customWidth="1"/>
    <col min="774" max="1024" width="9.109375" style="1"/>
    <col min="1025" max="1025" width="8.109375" style="1" customWidth="1"/>
    <col min="1026" max="1026" width="41" style="1" customWidth="1"/>
    <col min="1027" max="1029" width="32.88671875" style="1" customWidth="1"/>
    <col min="1030" max="1280" width="9.109375" style="1"/>
    <col min="1281" max="1281" width="8.109375" style="1" customWidth="1"/>
    <col min="1282" max="1282" width="41" style="1" customWidth="1"/>
    <col min="1283" max="1285" width="32.88671875" style="1" customWidth="1"/>
    <col min="1286" max="1536" width="9.109375" style="1"/>
    <col min="1537" max="1537" width="8.109375" style="1" customWidth="1"/>
    <col min="1538" max="1538" width="41" style="1" customWidth="1"/>
    <col min="1539" max="1541" width="32.88671875" style="1" customWidth="1"/>
    <col min="1542" max="1792" width="9.109375" style="1"/>
    <col min="1793" max="1793" width="8.109375" style="1" customWidth="1"/>
    <col min="1794" max="1794" width="41" style="1" customWidth="1"/>
    <col min="1795" max="1797" width="32.88671875" style="1" customWidth="1"/>
    <col min="1798" max="2048" width="9.109375" style="1"/>
    <col min="2049" max="2049" width="8.109375" style="1" customWidth="1"/>
    <col min="2050" max="2050" width="41" style="1" customWidth="1"/>
    <col min="2051" max="2053" width="32.88671875" style="1" customWidth="1"/>
    <col min="2054" max="2304" width="9.109375" style="1"/>
    <col min="2305" max="2305" width="8.109375" style="1" customWidth="1"/>
    <col min="2306" max="2306" width="41" style="1" customWidth="1"/>
    <col min="2307" max="2309" width="32.88671875" style="1" customWidth="1"/>
    <col min="2310" max="2560" width="9.109375" style="1"/>
    <col min="2561" max="2561" width="8.109375" style="1" customWidth="1"/>
    <col min="2562" max="2562" width="41" style="1" customWidth="1"/>
    <col min="2563" max="2565" width="32.88671875" style="1" customWidth="1"/>
    <col min="2566" max="2816" width="9.109375" style="1"/>
    <col min="2817" max="2817" width="8.109375" style="1" customWidth="1"/>
    <col min="2818" max="2818" width="41" style="1" customWidth="1"/>
    <col min="2819" max="2821" width="32.88671875" style="1" customWidth="1"/>
    <col min="2822" max="3072" width="9.109375" style="1"/>
    <col min="3073" max="3073" width="8.109375" style="1" customWidth="1"/>
    <col min="3074" max="3074" width="41" style="1" customWidth="1"/>
    <col min="3075" max="3077" width="32.88671875" style="1" customWidth="1"/>
    <col min="3078" max="3328" width="9.109375" style="1"/>
    <col min="3329" max="3329" width="8.109375" style="1" customWidth="1"/>
    <col min="3330" max="3330" width="41" style="1" customWidth="1"/>
    <col min="3331" max="3333" width="32.88671875" style="1" customWidth="1"/>
    <col min="3334" max="3584" width="9.109375" style="1"/>
    <col min="3585" max="3585" width="8.109375" style="1" customWidth="1"/>
    <col min="3586" max="3586" width="41" style="1" customWidth="1"/>
    <col min="3587" max="3589" width="32.88671875" style="1" customWidth="1"/>
    <col min="3590" max="3840" width="9.109375" style="1"/>
    <col min="3841" max="3841" width="8.109375" style="1" customWidth="1"/>
    <col min="3842" max="3842" width="41" style="1" customWidth="1"/>
    <col min="3843" max="3845" width="32.88671875" style="1" customWidth="1"/>
    <col min="3846" max="4096" width="9.109375" style="1"/>
    <col min="4097" max="4097" width="8.109375" style="1" customWidth="1"/>
    <col min="4098" max="4098" width="41" style="1" customWidth="1"/>
    <col min="4099" max="4101" width="32.88671875" style="1" customWidth="1"/>
    <col min="4102" max="4352" width="9.109375" style="1"/>
    <col min="4353" max="4353" width="8.109375" style="1" customWidth="1"/>
    <col min="4354" max="4354" width="41" style="1" customWidth="1"/>
    <col min="4355" max="4357" width="32.88671875" style="1" customWidth="1"/>
    <col min="4358" max="4608" width="9.109375" style="1"/>
    <col min="4609" max="4609" width="8.109375" style="1" customWidth="1"/>
    <col min="4610" max="4610" width="41" style="1" customWidth="1"/>
    <col min="4611" max="4613" width="32.88671875" style="1" customWidth="1"/>
    <col min="4614" max="4864" width="9.109375" style="1"/>
    <col min="4865" max="4865" width="8.109375" style="1" customWidth="1"/>
    <col min="4866" max="4866" width="41" style="1" customWidth="1"/>
    <col min="4867" max="4869" width="32.88671875" style="1" customWidth="1"/>
    <col min="4870" max="5120" width="9.109375" style="1"/>
    <col min="5121" max="5121" width="8.109375" style="1" customWidth="1"/>
    <col min="5122" max="5122" width="41" style="1" customWidth="1"/>
    <col min="5123" max="5125" width="32.88671875" style="1" customWidth="1"/>
    <col min="5126" max="5376" width="9.109375" style="1"/>
    <col min="5377" max="5377" width="8.109375" style="1" customWidth="1"/>
    <col min="5378" max="5378" width="41" style="1" customWidth="1"/>
    <col min="5379" max="5381" width="32.88671875" style="1" customWidth="1"/>
    <col min="5382" max="5632" width="9.109375" style="1"/>
    <col min="5633" max="5633" width="8.109375" style="1" customWidth="1"/>
    <col min="5634" max="5634" width="41" style="1" customWidth="1"/>
    <col min="5635" max="5637" width="32.88671875" style="1" customWidth="1"/>
    <col min="5638" max="5888" width="9.109375" style="1"/>
    <col min="5889" max="5889" width="8.109375" style="1" customWidth="1"/>
    <col min="5890" max="5890" width="41" style="1" customWidth="1"/>
    <col min="5891" max="5893" width="32.88671875" style="1" customWidth="1"/>
    <col min="5894" max="6144" width="9.109375" style="1"/>
    <col min="6145" max="6145" width="8.109375" style="1" customWidth="1"/>
    <col min="6146" max="6146" width="41" style="1" customWidth="1"/>
    <col min="6147" max="6149" width="32.88671875" style="1" customWidth="1"/>
    <col min="6150" max="6400" width="9.109375" style="1"/>
    <col min="6401" max="6401" width="8.109375" style="1" customWidth="1"/>
    <col min="6402" max="6402" width="41" style="1" customWidth="1"/>
    <col min="6403" max="6405" width="32.88671875" style="1" customWidth="1"/>
    <col min="6406" max="6656" width="9.109375" style="1"/>
    <col min="6657" max="6657" width="8.109375" style="1" customWidth="1"/>
    <col min="6658" max="6658" width="41" style="1" customWidth="1"/>
    <col min="6659" max="6661" width="32.88671875" style="1" customWidth="1"/>
    <col min="6662" max="6912" width="9.109375" style="1"/>
    <col min="6913" max="6913" width="8.109375" style="1" customWidth="1"/>
    <col min="6914" max="6914" width="41" style="1" customWidth="1"/>
    <col min="6915" max="6917" width="32.88671875" style="1" customWidth="1"/>
    <col min="6918" max="7168" width="9.109375" style="1"/>
    <col min="7169" max="7169" width="8.109375" style="1" customWidth="1"/>
    <col min="7170" max="7170" width="41" style="1" customWidth="1"/>
    <col min="7171" max="7173" width="32.88671875" style="1" customWidth="1"/>
    <col min="7174" max="7424" width="9.109375" style="1"/>
    <col min="7425" max="7425" width="8.109375" style="1" customWidth="1"/>
    <col min="7426" max="7426" width="41" style="1" customWidth="1"/>
    <col min="7427" max="7429" width="32.88671875" style="1" customWidth="1"/>
    <col min="7430" max="7680" width="9.109375" style="1"/>
    <col min="7681" max="7681" width="8.109375" style="1" customWidth="1"/>
    <col min="7682" max="7682" width="41" style="1" customWidth="1"/>
    <col min="7683" max="7685" width="32.88671875" style="1" customWidth="1"/>
    <col min="7686" max="7936" width="9.109375" style="1"/>
    <col min="7937" max="7937" width="8.109375" style="1" customWidth="1"/>
    <col min="7938" max="7938" width="41" style="1" customWidth="1"/>
    <col min="7939" max="7941" width="32.88671875" style="1" customWidth="1"/>
    <col min="7942" max="8192" width="9.109375" style="1"/>
    <col min="8193" max="8193" width="8.109375" style="1" customWidth="1"/>
    <col min="8194" max="8194" width="41" style="1" customWidth="1"/>
    <col min="8195" max="8197" width="32.88671875" style="1" customWidth="1"/>
    <col min="8198" max="8448" width="9.109375" style="1"/>
    <col min="8449" max="8449" width="8.109375" style="1" customWidth="1"/>
    <col min="8450" max="8450" width="41" style="1" customWidth="1"/>
    <col min="8451" max="8453" width="32.88671875" style="1" customWidth="1"/>
    <col min="8454" max="8704" width="9.109375" style="1"/>
    <col min="8705" max="8705" width="8.109375" style="1" customWidth="1"/>
    <col min="8706" max="8706" width="41" style="1" customWidth="1"/>
    <col min="8707" max="8709" width="32.88671875" style="1" customWidth="1"/>
    <col min="8710" max="8960" width="9.109375" style="1"/>
    <col min="8961" max="8961" width="8.109375" style="1" customWidth="1"/>
    <col min="8962" max="8962" width="41" style="1" customWidth="1"/>
    <col min="8963" max="8965" width="32.88671875" style="1" customWidth="1"/>
    <col min="8966" max="9216" width="9.109375" style="1"/>
    <col min="9217" max="9217" width="8.109375" style="1" customWidth="1"/>
    <col min="9218" max="9218" width="41" style="1" customWidth="1"/>
    <col min="9219" max="9221" width="32.88671875" style="1" customWidth="1"/>
    <col min="9222" max="9472" width="9.109375" style="1"/>
    <col min="9473" max="9473" width="8.109375" style="1" customWidth="1"/>
    <col min="9474" max="9474" width="41" style="1" customWidth="1"/>
    <col min="9475" max="9477" width="32.88671875" style="1" customWidth="1"/>
    <col min="9478" max="9728" width="9.109375" style="1"/>
    <col min="9729" max="9729" width="8.109375" style="1" customWidth="1"/>
    <col min="9730" max="9730" width="41" style="1" customWidth="1"/>
    <col min="9731" max="9733" width="32.88671875" style="1" customWidth="1"/>
    <col min="9734" max="9984" width="9.109375" style="1"/>
    <col min="9985" max="9985" width="8.109375" style="1" customWidth="1"/>
    <col min="9986" max="9986" width="41" style="1" customWidth="1"/>
    <col min="9987" max="9989" width="32.88671875" style="1" customWidth="1"/>
    <col min="9990" max="10240" width="9.109375" style="1"/>
    <col min="10241" max="10241" width="8.109375" style="1" customWidth="1"/>
    <col min="10242" max="10242" width="41" style="1" customWidth="1"/>
    <col min="10243" max="10245" width="32.88671875" style="1" customWidth="1"/>
    <col min="10246" max="10496" width="9.109375" style="1"/>
    <col min="10497" max="10497" width="8.109375" style="1" customWidth="1"/>
    <col min="10498" max="10498" width="41" style="1" customWidth="1"/>
    <col min="10499" max="10501" width="32.88671875" style="1" customWidth="1"/>
    <col min="10502" max="10752" width="9.109375" style="1"/>
    <col min="10753" max="10753" width="8.109375" style="1" customWidth="1"/>
    <col min="10754" max="10754" width="41" style="1" customWidth="1"/>
    <col min="10755" max="10757" width="32.88671875" style="1" customWidth="1"/>
    <col min="10758" max="11008" width="9.109375" style="1"/>
    <col min="11009" max="11009" width="8.109375" style="1" customWidth="1"/>
    <col min="11010" max="11010" width="41" style="1" customWidth="1"/>
    <col min="11011" max="11013" width="32.88671875" style="1" customWidth="1"/>
    <col min="11014" max="11264" width="9.109375" style="1"/>
    <col min="11265" max="11265" width="8.109375" style="1" customWidth="1"/>
    <col min="11266" max="11266" width="41" style="1" customWidth="1"/>
    <col min="11267" max="11269" width="32.88671875" style="1" customWidth="1"/>
    <col min="11270" max="11520" width="9.109375" style="1"/>
    <col min="11521" max="11521" width="8.109375" style="1" customWidth="1"/>
    <col min="11522" max="11522" width="41" style="1" customWidth="1"/>
    <col min="11523" max="11525" width="32.88671875" style="1" customWidth="1"/>
    <col min="11526" max="11776" width="9.109375" style="1"/>
    <col min="11777" max="11777" width="8.109375" style="1" customWidth="1"/>
    <col min="11778" max="11778" width="41" style="1" customWidth="1"/>
    <col min="11779" max="11781" width="32.88671875" style="1" customWidth="1"/>
    <col min="11782" max="12032" width="9.109375" style="1"/>
    <col min="12033" max="12033" width="8.109375" style="1" customWidth="1"/>
    <col min="12034" max="12034" width="41" style="1" customWidth="1"/>
    <col min="12035" max="12037" width="32.88671875" style="1" customWidth="1"/>
    <col min="12038" max="12288" width="9.109375" style="1"/>
    <col min="12289" max="12289" width="8.109375" style="1" customWidth="1"/>
    <col min="12290" max="12290" width="41" style="1" customWidth="1"/>
    <col min="12291" max="12293" width="32.88671875" style="1" customWidth="1"/>
    <col min="12294" max="12544" width="9.109375" style="1"/>
    <col min="12545" max="12545" width="8.109375" style="1" customWidth="1"/>
    <col min="12546" max="12546" width="41" style="1" customWidth="1"/>
    <col min="12547" max="12549" width="32.88671875" style="1" customWidth="1"/>
    <col min="12550" max="12800" width="9.109375" style="1"/>
    <col min="12801" max="12801" width="8.109375" style="1" customWidth="1"/>
    <col min="12802" max="12802" width="41" style="1" customWidth="1"/>
    <col min="12803" max="12805" width="32.88671875" style="1" customWidth="1"/>
    <col min="12806" max="13056" width="9.109375" style="1"/>
    <col min="13057" max="13057" width="8.109375" style="1" customWidth="1"/>
    <col min="13058" max="13058" width="41" style="1" customWidth="1"/>
    <col min="13059" max="13061" width="32.88671875" style="1" customWidth="1"/>
    <col min="13062" max="13312" width="9.109375" style="1"/>
    <col min="13313" max="13313" width="8.109375" style="1" customWidth="1"/>
    <col min="13314" max="13314" width="41" style="1" customWidth="1"/>
    <col min="13315" max="13317" width="32.88671875" style="1" customWidth="1"/>
    <col min="13318" max="13568" width="9.109375" style="1"/>
    <col min="13569" max="13569" width="8.109375" style="1" customWidth="1"/>
    <col min="13570" max="13570" width="41" style="1" customWidth="1"/>
    <col min="13571" max="13573" width="32.88671875" style="1" customWidth="1"/>
    <col min="13574" max="13824" width="9.109375" style="1"/>
    <col min="13825" max="13825" width="8.109375" style="1" customWidth="1"/>
    <col min="13826" max="13826" width="41" style="1" customWidth="1"/>
    <col min="13827" max="13829" width="32.88671875" style="1" customWidth="1"/>
    <col min="13830" max="14080" width="9.109375" style="1"/>
    <col min="14081" max="14081" width="8.109375" style="1" customWidth="1"/>
    <col min="14082" max="14082" width="41" style="1" customWidth="1"/>
    <col min="14083" max="14085" width="32.88671875" style="1" customWidth="1"/>
    <col min="14086" max="14336" width="9.109375" style="1"/>
    <col min="14337" max="14337" width="8.109375" style="1" customWidth="1"/>
    <col min="14338" max="14338" width="41" style="1" customWidth="1"/>
    <col min="14339" max="14341" width="32.88671875" style="1" customWidth="1"/>
    <col min="14342" max="14592" width="9.109375" style="1"/>
    <col min="14593" max="14593" width="8.109375" style="1" customWidth="1"/>
    <col min="14594" max="14594" width="41" style="1" customWidth="1"/>
    <col min="14595" max="14597" width="32.88671875" style="1" customWidth="1"/>
    <col min="14598" max="14848" width="9.109375" style="1"/>
    <col min="14849" max="14849" width="8.109375" style="1" customWidth="1"/>
    <col min="14850" max="14850" width="41" style="1" customWidth="1"/>
    <col min="14851" max="14853" width="32.88671875" style="1" customWidth="1"/>
    <col min="14854" max="15104" width="9.109375" style="1"/>
    <col min="15105" max="15105" width="8.109375" style="1" customWidth="1"/>
    <col min="15106" max="15106" width="41" style="1" customWidth="1"/>
    <col min="15107" max="15109" width="32.88671875" style="1" customWidth="1"/>
    <col min="15110" max="15360" width="9.109375" style="1"/>
    <col min="15361" max="15361" width="8.109375" style="1" customWidth="1"/>
    <col min="15362" max="15362" width="41" style="1" customWidth="1"/>
    <col min="15363" max="15365" width="32.88671875" style="1" customWidth="1"/>
    <col min="15366" max="15616" width="9.109375" style="1"/>
    <col min="15617" max="15617" width="8.109375" style="1" customWidth="1"/>
    <col min="15618" max="15618" width="41" style="1" customWidth="1"/>
    <col min="15619" max="15621" width="32.88671875" style="1" customWidth="1"/>
    <col min="15622" max="15872" width="9.109375" style="1"/>
    <col min="15873" max="15873" width="8.109375" style="1" customWidth="1"/>
    <col min="15874" max="15874" width="41" style="1" customWidth="1"/>
    <col min="15875" max="15877" width="32.88671875" style="1" customWidth="1"/>
    <col min="15878" max="16128" width="9.109375" style="1"/>
    <col min="16129" max="16129" width="8.109375" style="1" customWidth="1"/>
    <col min="16130" max="16130" width="41" style="1" customWidth="1"/>
    <col min="16131" max="16133" width="32.88671875" style="1" customWidth="1"/>
    <col min="16134" max="16384" width="9.109375" style="1"/>
  </cols>
  <sheetData>
    <row r="1" spans="1:5" s="9" customFormat="1" x14ac:dyDescent="0.3">
      <c r="A1" s="39" t="s">
        <v>779</v>
      </c>
      <c r="B1" s="39"/>
      <c r="C1" s="39"/>
      <c r="D1" s="39"/>
      <c r="E1" s="39"/>
    </row>
    <row r="2" spans="1:5" x14ac:dyDescent="0.3">
      <c r="A2" s="37" t="s">
        <v>748</v>
      </c>
      <c r="B2" s="38"/>
      <c r="C2" s="38"/>
      <c r="D2" s="38"/>
      <c r="E2" s="38"/>
    </row>
    <row r="3" spans="1:5" ht="60" x14ac:dyDescent="0.3">
      <c r="A3" s="2" t="s">
        <v>0</v>
      </c>
      <c r="B3" s="2" t="s">
        <v>1</v>
      </c>
      <c r="C3" s="2" t="s">
        <v>220</v>
      </c>
      <c r="D3" s="2" t="s">
        <v>221</v>
      </c>
      <c r="E3" s="2" t="s">
        <v>227</v>
      </c>
    </row>
    <row r="4" spans="1:5" x14ac:dyDescent="0.3">
      <c r="A4" s="3" t="s">
        <v>179</v>
      </c>
      <c r="B4" s="4" t="s">
        <v>180</v>
      </c>
      <c r="C4" s="5">
        <v>340000</v>
      </c>
      <c r="D4" s="5">
        <v>340000</v>
      </c>
      <c r="E4" s="5">
        <v>0</v>
      </c>
    </row>
    <row r="5" spans="1:5" ht="26.4" x14ac:dyDescent="0.3">
      <c r="A5" s="3" t="s">
        <v>183</v>
      </c>
      <c r="B5" s="4" t="s">
        <v>184</v>
      </c>
      <c r="C5" s="5">
        <v>27000</v>
      </c>
      <c r="D5" s="5">
        <v>27000</v>
      </c>
      <c r="E5" s="5">
        <v>0</v>
      </c>
    </row>
    <row r="6" spans="1:5" x14ac:dyDescent="0.3">
      <c r="A6" s="3" t="s">
        <v>109</v>
      </c>
      <c r="B6" s="4" t="s">
        <v>185</v>
      </c>
      <c r="C6" s="5">
        <v>27000</v>
      </c>
      <c r="D6" s="5">
        <v>27000</v>
      </c>
      <c r="E6" s="5">
        <v>0</v>
      </c>
    </row>
    <row r="7" spans="1:5" ht="26.4" x14ac:dyDescent="0.3">
      <c r="A7" s="3" t="s">
        <v>121</v>
      </c>
      <c r="B7" s="4" t="s">
        <v>190</v>
      </c>
      <c r="C7" s="5">
        <v>15</v>
      </c>
      <c r="D7" s="5">
        <v>15</v>
      </c>
      <c r="E7" s="5">
        <v>0</v>
      </c>
    </row>
    <row r="8" spans="1:5" ht="26.4" x14ac:dyDescent="0.3">
      <c r="A8" s="3" t="s">
        <v>191</v>
      </c>
      <c r="B8" s="4" t="s">
        <v>192</v>
      </c>
      <c r="C8" s="5">
        <v>15</v>
      </c>
      <c r="D8" s="5">
        <v>15</v>
      </c>
      <c r="E8" s="5">
        <v>0</v>
      </c>
    </row>
    <row r="9" spans="1:5" x14ac:dyDescent="0.3">
      <c r="A9" s="3" t="s">
        <v>193</v>
      </c>
      <c r="B9" s="4" t="s">
        <v>194</v>
      </c>
      <c r="C9" s="5">
        <v>153732</v>
      </c>
      <c r="D9" s="5">
        <v>153732</v>
      </c>
      <c r="E9" s="5">
        <v>0</v>
      </c>
    </row>
    <row r="10" spans="1:5" ht="39.6" x14ac:dyDescent="0.3">
      <c r="A10" s="6" t="s">
        <v>195</v>
      </c>
      <c r="B10" s="7" t="s">
        <v>269</v>
      </c>
      <c r="C10" s="8">
        <v>520747</v>
      </c>
      <c r="D10" s="8">
        <v>520747</v>
      </c>
      <c r="E10" s="8">
        <v>0</v>
      </c>
    </row>
    <row r="11" spans="1:5" ht="26.4" x14ac:dyDescent="0.3">
      <c r="A11" s="6" t="s">
        <v>205</v>
      </c>
      <c r="B11" s="7" t="s">
        <v>206</v>
      </c>
      <c r="C11" s="8">
        <v>520747</v>
      </c>
      <c r="D11" s="8">
        <v>520747</v>
      </c>
      <c r="E11" s="8">
        <v>0</v>
      </c>
    </row>
    <row r="12" spans="1:5" ht="26.4" x14ac:dyDescent="0.3">
      <c r="A12" s="3" t="s">
        <v>271</v>
      </c>
      <c r="B12" s="4" t="s">
        <v>213</v>
      </c>
      <c r="C12" s="5">
        <v>18249230</v>
      </c>
      <c r="D12" s="5">
        <v>0</v>
      </c>
      <c r="E12" s="5">
        <v>18249230</v>
      </c>
    </row>
    <row r="13" spans="1:5" x14ac:dyDescent="0.3">
      <c r="A13" s="3" t="s">
        <v>272</v>
      </c>
      <c r="B13" s="4" t="s">
        <v>273</v>
      </c>
      <c r="C13" s="5">
        <v>18249230</v>
      </c>
      <c r="D13" s="5">
        <v>0</v>
      </c>
      <c r="E13" s="5">
        <v>18249230</v>
      </c>
    </row>
    <row r="14" spans="1:5" x14ac:dyDescent="0.3">
      <c r="A14" s="3" t="s">
        <v>275</v>
      </c>
      <c r="B14" s="4" t="s">
        <v>217</v>
      </c>
      <c r="C14" s="5">
        <v>89255103</v>
      </c>
      <c r="D14" s="5">
        <v>0</v>
      </c>
      <c r="E14" s="5">
        <v>89255103</v>
      </c>
    </row>
    <row r="15" spans="1:5" ht="26.4" x14ac:dyDescent="0.3">
      <c r="A15" s="3" t="s">
        <v>276</v>
      </c>
      <c r="B15" s="4" t="s">
        <v>277</v>
      </c>
      <c r="C15" s="5">
        <v>107504333</v>
      </c>
      <c r="D15" s="5">
        <v>0</v>
      </c>
      <c r="E15" s="5">
        <v>107504333</v>
      </c>
    </row>
    <row r="16" spans="1:5" ht="26.4" x14ac:dyDescent="0.3">
      <c r="A16" s="6" t="s">
        <v>278</v>
      </c>
      <c r="B16" s="7" t="s">
        <v>279</v>
      </c>
      <c r="C16" s="8">
        <v>107504333</v>
      </c>
      <c r="D16" s="8">
        <v>0</v>
      </c>
      <c r="E16" s="8">
        <v>107504333</v>
      </c>
    </row>
    <row r="17" spans="1:5" x14ac:dyDescent="0.3">
      <c r="A17" s="6" t="s">
        <v>280</v>
      </c>
      <c r="B17" s="7" t="s">
        <v>281</v>
      </c>
      <c r="C17" s="8">
        <v>108025080</v>
      </c>
      <c r="D17" s="8">
        <v>520747</v>
      </c>
      <c r="E17" s="8">
        <v>107504333</v>
      </c>
    </row>
  </sheetData>
  <mergeCells count="2">
    <mergeCell ref="A2:E2"/>
    <mergeCell ref="A1:E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4B472-D5B5-4A91-AEB4-BD71003DD402}">
  <sheetPr>
    <tabColor rgb="FF33CCCC"/>
  </sheetPr>
  <dimension ref="A1:C13"/>
  <sheetViews>
    <sheetView workbookViewId="0">
      <selection activeCell="H7" sqref="H7"/>
    </sheetView>
  </sheetViews>
  <sheetFormatPr defaultRowHeight="14.4" x14ac:dyDescent="0.3"/>
  <cols>
    <col min="1" max="1" width="8.109375" customWidth="1"/>
    <col min="2" max="2" width="41" customWidth="1"/>
    <col min="3" max="3" width="32.88671875" customWidth="1"/>
    <col min="257" max="257" width="8.109375" customWidth="1"/>
    <col min="258" max="258" width="41" customWidth="1"/>
    <col min="259" max="259" width="32.88671875" customWidth="1"/>
    <col min="513" max="513" width="8.109375" customWidth="1"/>
    <col min="514" max="514" width="41" customWidth="1"/>
    <col min="515" max="515" width="32.88671875" customWidth="1"/>
    <col min="769" max="769" width="8.109375" customWidth="1"/>
    <col min="770" max="770" width="41" customWidth="1"/>
    <col min="771" max="771" width="32.88671875" customWidth="1"/>
    <col min="1025" max="1025" width="8.109375" customWidth="1"/>
    <col min="1026" max="1026" width="41" customWidth="1"/>
    <col min="1027" max="1027" width="32.88671875" customWidth="1"/>
    <col min="1281" max="1281" width="8.109375" customWidth="1"/>
    <col min="1282" max="1282" width="41" customWidth="1"/>
    <col min="1283" max="1283" width="32.88671875" customWidth="1"/>
    <col min="1537" max="1537" width="8.109375" customWidth="1"/>
    <col min="1538" max="1538" width="41" customWidth="1"/>
    <col min="1539" max="1539" width="32.88671875" customWidth="1"/>
    <col min="1793" max="1793" width="8.109375" customWidth="1"/>
    <col min="1794" max="1794" width="41" customWidth="1"/>
    <col min="1795" max="1795" width="32.88671875" customWidth="1"/>
    <col min="2049" max="2049" width="8.109375" customWidth="1"/>
    <col min="2050" max="2050" width="41" customWidth="1"/>
    <col min="2051" max="2051" width="32.88671875" customWidth="1"/>
    <col min="2305" max="2305" width="8.109375" customWidth="1"/>
    <col min="2306" max="2306" width="41" customWidth="1"/>
    <col min="2307" max="2307" width="32.88671875" customWidth="1"/>
    <col min="2561" max="2561" width="8.109375" customWidth="1"/>
    <col min="2562" max="2562" width="41" customWidth="1"/>
    <col min="2563" max="2563" width="32.88671875" customWidth="1"/>
    <col min="2817" max="2817" width="8.109375" customWidth="1"/>
    <col min="2818" max="2818" width="41" customWidth="1"/>
    <col min="2819" max="2819" width="32.88671875" customWidth="1"/>
    <col min="3073" max="3073" width="8.109375" customWidth="1"/>
    <col min="3074" max="3074" width="41" customWidth="1"/>
    <col min="3075" max="3075" width="32.88671875" customWidth="1"/>
    <col min="3329" max="3329" width="8.109375" customWidth="1"/>
    <col min="3330" max="3330" width="41" customWidth="1"/>
    <col min="3331" max="3331" width="32.88671875" customWidth="1"/>
    <col min="3585" max="3585" width="8.109375" customWidth="1"/>
    <col min="3586" max="3586" width="41" customWidth="1"/>
    <col min="3587" max="3587" width="32.88671875" customWidth="1"/>
    <col min="3841" max="3841" width="8.109375" customWidth="1"/>
    <col min="3842" max="3842" width="41" customWidth="1"/>
    <col min="3843" max="3843" width="32.88671875" customWidth="1"/>
    <col min="4097" max="4097" width="8.109375" customWidth="1"/>
    <col min="4098" max="4098" width="41" customWidth="1"/>
    <col min="4099" max="4099" width="32.88671875" customWidth="1"/>
    <col min="4353" max="4353" width="8.109375" customWidth="1"/>
    <col min="4354" max="4354" width="41" customWidth="1"/>
    <col min="4355" max="4355" width="32.88671875" customWidth="1"/>
    <col min="4609" max="4609" width="8.109375" customWidth="1"/>
    <col min="4610" max="4610" width="41" customWidth="1"/>
    <col min="4611" max="4611" width="32.88671875" customWidth="1"/>
    <col min="4865" max="4865" width="8.109375" customWidth="1"/>
    <col min="4866" max="4866" width="41" customWidth="1"/>
    <col min="4867" max="4867" width="32.88671875" customWidth="1"/>
    <col min="5121" max="5121" width="8.109375" customWidth="1"/>
    <col min="5122" max="5122" width="41" customWidth="1"/>
    <col min="5123" max="5123" width="32.88671875" customWidth="1"/>
    <col min="5377" max="5377" width="8.109375" customWidth="1"/>
    <col min="5378" max="5378" width="41" customWidth="1"/>
    <col min="5379" max="5379" width="32.88671875" customWidth="1"/>
    <col min="5633" max="5633" width="8.109375" customWidth="1"/>
    <col min="5634" max="5634" width="41" customWidth="1"/>
    <col min="5635" max="5635" width="32.88671875" customWidth="1"/>
    <col min="5889" max="5889" width="8.109375" customWidth="1"/>
    <col min="5890" max="5890" width="41" customWidth="1"/>
    <col min="5891" max="5891" width="32.88671875" customWidth="1"/>
    <col min="6145" max="6145" width="8.109375" customWidth="1"/>
    <col min="6146" max="6146" width="41" customWidth="1"/>
    <col min="6147" max="6147" width="32.88671875" customWidth="1"/>
    <col min="6401" max="6401" width="8.109375" customWidth="1"/>
    <col min="6402" max="6402" width="41" customWidth="1"/>
    <col min="6403" max="6403" width="32.88671875" customWidth="1"/>
    <col min="6657" max="6657" width="8.109375" customWidth="1"/>
    <col min="6658" max="6658" width="41" customWidth="1"/>
    <col min="6659" max="6659" width="32.88671875" customWidth="1"/>
    <col min="6913" max="6913" width="8.109375" customWidth="1"/>
    <col min="6914" max="6914" width="41" customWidth="1"/>
    <col min="6915" max="6915" width="32.88671875" customWidth="1"/>
    <col min="7169" max="7169" width="8.109375" customWidth="1"/>
    <col min="7170" max="7170" width="41" customWidth="1"/>
    <col min="7171" max="7171" width="32.88671875" customWidth="1"/>
    <col min="7425" max="7425" width="8.109375" customWidth="1"/>
    <col min="7426" max="7426" width="41" customWidth="1"/>
    <col min="7427" max="7427" width="32.88671875" customWidth="1"/>
    <col min="7681" max="7681" width="8.109375" customWidth="1"/>
    <col min="7682" max="7682" width="41" customWidth="1"/>
    <col min="7683" max="7683" width="32.88671875" customWidth="1"/>
    <col min="7937" max="7937" width="8.109375" customWidth="1"/>
    <col min="7938" max="7938" width="41" customWidth="1"/>
    <col min="7939" max="7939" width="32.88671875" customWidth="1"/>
    <col min="8193" max="8193" width="8.109375" customWidth="1"/>
    <col min="8194" max="8194" width="41" customWidth="1"/>
    <col min="8195" max="8195" width="32.88671875" customWidth="1"/>
    <col min="8449" max="8449" width="8.109375" customWidth="1"/>
    <col min="8450" max="8450" width="41" customWidth="1"/>
    <col min="8451" max="8451" width="32.88671875" customWidth="1"/>
    <col min="8705" max="8705" width="8.109375" customWidth="1"/>
    <col min="8706" max="8706" width="41" customWidth="1"/>
    <col min="8707" max="8707" width="32.88671875" customWidth="1"/>
    <col min="8961" max="8961" width="8.109375" customWidth="1"/>
    <col min="8962" max="8962" width="41" customWidth="1"/>
    <col min="8963" max="8963" width="32.88671875" customWidth="1"/>
    <col min="9217" max="9217" width="8.109375" customWidth="1"/>
    <col min="9218" max="9218" width="41" customWidth="1"/>
    <col min="9219" max="9219" width="32.88671875" customWidth="1"/>
    <col min="9473" max="9473" width="8.109375" customWidth="1"/>
    <col min="9474" max="9474" width="41" customWidth="1"/>
    <col min="9475" max="9475" width="32.88671875" customWidth="1"/>
    <col min="9729" max="9729" width="8.109375" customWidth="1"/>
    <col min="9730" max="9730" width="41" customWidth="1"/>
    <col min="9731" max="9731" width="32.88671875" customWidth="1"/>
    <col min="9985" max="9985" width="8.109375" customWidth="1"/>
    <col min="9986" max="9986" width="41" customWidth="1"/>
    <col min="9987" max="9987" width="32.88671875" customWidth="1"/>
    <col min="10241" max="10241" width="8.109375" customWidth="1"/>
    <col min="10242" max="10242" width="41" customWidth="1"/>
    <col min="10243" max="10243" width="32.88671875" customWidth="1"/>
    <col min="10497" max="10497" width="8.109375" customWidth="1"/>
    <col min="10498" max="10498" width="41" customWidth="1"/>
    <col min="10499" max="10499" width="32.88671875" customWidth="1"/>
    <col min="10753" max="10753" width="8.109375" customWidth="1"/>
    <col min="10754" max="10754" width="41" customWidth="1"/>
    <col min="10755" max="10755" width="32.88671875" customWidth="1"/>
    <col min="11009" max="11009" width="8.109375" customWidth="1"/>
    <col min="11010" max="11010" width="41" customWidth="1"/>
    <col min="11011" max="11011" width="32.88671875" customWidth="1"/>
    <col min="11265" max="11265" width="8.109375" customWidth="1"/>
    <col min="11266" max="11266" width="41" customWidth="1"/>
    <col min="11267" max="11267" width="32.88671875" customWidth="1"/>
    <col min="11521" max="11521" width="8.109375" customWidth="1"/>
    <col min="11522" max="11522" width="41" customWidth="1"/>
    <col min="11523" max="11523" width="32.88671875" customWidth="1"/>
    <col min="11777" max="11777" width="8.109375" customWidth="1"/>
    <col min="11778" max="11778" width="41" customWidth="1"/>
    <col min="11779" max="11779" width="32.88671875" customWidth="1"/>
    <col min="12033" max="12033" width="8.109375" customWidth="1"/>
    <col min="12034" max="12034" width="41" customWidth="1"/>
    <col min="12035" max="12035" width="32.88671875" customWidth="1"/>
    <col min="12289" max="12289" width="8.109375" customWidth="1"/>
    <col min="12290" max="12290" width="41" customWidth="1"/>
    <col min="12291" max="12291" width="32.88671875" customWidth="1"/>
    <col min="12545" max="12545" width="8.109375" customWidth="1"/>
    <col min="12546" max="12546" width="41" customWidth="1"/>
    <col min="12547" max="12547" width="32.88671875" customWidth="1"/>
    <col min="12801" max="12801" width="8.109375" customWidth="1"/>
    <col min="12802" max="12802" width="41" customWidth="1"/>
    <col min="12803" max="12803" width="32.88671875" customWidth="1"/>
    <col min="13057" max="13057" width="8.109375" customWidth="1"/>
    <col min="13058" max="13058" width="41" customWidth="1"/>
    <col min="13059" max="13059" width="32.88671875" customWidth="1"/>
    <col min="13313" max="13313" width="8.109375" customWidth="1"/>
    <col min="13314" max="13314" width="41" customWidth="1"/>
    <col min="13315" max="13315" width="32.88671875" customWidth="1"/>
    <col min="13569" max="13569" width="8.109375" customWidth="1"/>
    <col min="13570" max="13570" width="41" customWidth="1"/>
    <col min="13571" max="13571" width="32.88671875" customWidth="1"/>
    <col min="13825" max="13825" width="8.109375" customWidth="1"/>
    <col min="13826" max="13826" width="41" customWidth="1"/>
    <col min="13827" max="13827" width="32.88671875" customWidth="1"/>
    <col min="14081" max="14081" width="8.109375" customWidth="1"/>
    <col min="14082" max="14082" width="41" customWidth="1"/>
    <col min="14083" max="14083" width="32.88671875" customWidth="1"/>
    <col min="14337" max="14337" width="8.109375" customWidth="1"/>
    <col min="14338" max="14338" width="41" customWidth="1"/>
    <col min="14339" max="14339" width="32.88671875" customWidth="1"/>
    <col min="14593" max="14593" width="8.109375" customWidth="1"/>
    <col min="14594" max="14594" width="41" customWidth="1"/>
    <col min="14595" max="14595" width="32.88671875" customWidth="1"/>
    <col min="14849" max="14849" width="8.109375" customWidth="1"/>
    <col min="14850" max="14850" width="41" customWidth="1"/>
    <col min="14851" max="14851" width="32.88671875" customWidth="1"/>
    <col min="15105" max="15105" width="8.109375" customWidth="1"/>
    <col min="15106" max="15106" width="41" customWidth="1"/>
    <col min="15107" max="15107" width="32.88671875" customWidth="1"/>
    <col min="15361" max="15361" width="8.109375" customWidth="1"/>
    <col min="15362" max="15362" width="41" customWidth="1"/>
    <col min="15363" max="15363" width="32.88671875" customWidth="1"/>
    <col min="15617" max="15617" width="8.109375" customWidth="1"/>
    <col min="15618" max="15618" width="41" customWidth="1"/>
    <col min="15619" max="15619" width="32.88671875" customWidth="1"/>
    <col min="15873" max="15873" width="8.109375" customWidth="1"/>
    <col min="15874" max="15874" width="41" customWidth="1"/>
    <col min="15875" max="15875" width="32.88671875" customWidth="1"/>
    <col min="16129" max="16129" width="8.109375" customWidth="1"/>
    <col min="16130" max="16130" width="41" customWidth="1"/>
    <col min="16131" max="16131" width="32.88671875" customWidth="1"/>
  </cols>
  <sheetData>
    <row r="1" spans="1:3" s="9" customFormat="1" x14ac:dyDescent="0.3">
      <c r="A1" s="39" t="s">
        <v>780</v>
      </c>
      <c r="B1" s="39"/>
      <c r="C1" s="39"/>
    </row>
    <row r="2" spans="1:3" x14ac:dyDescent="0.3">
      <c r="A2" s="37" t="s">
        <v>688</v>
      </c>
      <c r="B2" s="38"/>
      <c r="C2" s="38"/>
    </row>
    <row r="3" spans="1:3" ht="15" x14ac:dyDescent="0.3">
      <c r="A3" s="2" t="s">
        <v>0</v>
      </c>
      <c r="B3" s="2" t="s">
        <v>1</v>
      </c>
      <c r="C3" s="2" t="s">
        <v>282</v>
      </c>
    </row>
    <row r="4" spans="1:3" ht="15" x14ac:dyDescent="0.3">
      <c r="A4" s="2">
        <v>1</v>
      </c>
      <c r="B4" s="2">
        <v>2</v>
      </c>
      <c r="C4" s="2">
        <v>3</v>
      </c>
    </row>
    <row r="5" spans="1:3" x14ac:dyDescent="0.3">
      <c r="A5" s="3" t="s">
        <v>9</v>
      </c>
      <c r="B5" s="4" t="s">
        <v>283</v>
      </c>
      <c r="C5" s="5">
        <v>274485304</v>
      </c>
    </row>
    <row r="6" spans="1:3" x14ac:dyDescent="0.3">
      <c r="A6" s="3" t="s">
        <v>132</v>
      </c>
      <c r="B6" s="4" t="s">
        <v>284</v>
      </c>
      <c r="C6" s="5">
        <v>229272202</v>
      </c>
    </row>
    <row r="7" spans="1:3" ht="26.4" x14ac:dyDescent="0.3">
      <c r="A7" s="6" t="s">
        <v>11</v>
      </c>
      <c r="B7" s="7" t="s">
        <v>285</v>
      </c>
      <c r="C7" s="8">
        <v>45213102</v>
      </c>
    </row>
    <row r="8" spans="1:3" ht="26.4" x14ac:dyDescent="0.3">
      <c r="A8" s="3" t="s">
        <v>135</v>
      </c>
      <c r="B8" s="4" t="s">
        <v>286</v>
      </c>
      <c r="C8" s="5">
        <v>260138905</v>
      </c>
    </row>
    <row r="9" spans="1:3" x14ac:dyDescent="0.3">
      <c r="A9" s="3" t="s">
        <v>137</v>
      </c>
      <c r="B9" s="4" t="s">
        <v>287</v>
      </c>
      <c r="C9" s="5">
        <v>126149812</v>
      </c>
    </row>
    <row r="10" spans="1:3" ht="26.4" x14ac:dyDescent="0.3">
      <c r="A10" s="6" t="s">
        <v>13</v>
      </c>
      <c r="B10" s="7" t="s">
        <v>288</v>
      </c>
      <c r="C10" s="8">
        <v>133989093</v>
      </c>
    </row>
    <row r="11" spans="1:3" x14ac:dyDescent="0.3">
      <c r="A11" s="6" t="s">
        <v>15</v>
      </c>
      <c r="B11" s="7" t="s">
        <v>289</v>
      </c>
      <c r="C11" s="8">
        <v>179202195</v>
      </c>
    </row>
    <row r="12" spans="1:3" x14ac:dyDescent="0.3">
      <c r="A12" s="6" t="s">
        <v>23</v>
      </c>
      <c r="B12" s="7" t="s">
        <v>290</v>
      </c>
      <c r="C12" s="8">
        <v>179202195</v>
      </c>
    </row>
    <row r="13" spans="1:3" ht="26.4" x14ac:dyDescent="0.3">
      <c r="A13" s="6" t="s">
        <v>25</v>
      </c>
      <c r="B13" s="7" t="s">
        <v>291</v>
      </c>
      <c r="C13" s="8">
        <v>179202195</v>
      </c>
    </row>
  </sheetData>
  <mergeCells count="2">
    <mergeCell ref="A2:C2"/>
    <mergeCell ref="A1:C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2940F-F8B3-46E1-AC7C-9C3C15ACCB29}">
  <sheetPr>
    <tabColor rgb="FFCCCCFF"/>
  </sheetPr>
  <dimension ref="A1:C13"/>
  <sheetViews>
    <sheetView workbookViewId="0">
      <selection activeCell="F27" sqref="F27"/>
    </sheetView>
  </sheetViews>
  <sheetFormatPr defaultRowHeight="14.4" x14ac:dyDescent="0.3"/>
  <cols>
    <col min="1" max="1" width="8.109375" customWidth="1"/>
    <col min="2" max="2" width="41" customWidth="1"/>
    <col min="3" max="3" width="32.88671875" customWidth="1"/>
    <col min="257" max="257" width="8.109375" customWidth="1"/>
    <col min="258" max="258" width="41" customWidth="1"/>
    <col min="259" max="259" width="32.88671875" customWidth="1"/>
    <col min="513" max="513" width="8.109375" customWidth="1"/>
    <col min="514" max="514" width="41" customWidth="1"/>
    <col min="515" max="515" width="32.88671875" customWidth="1"/>
    <col min="769" max="769" width="8.109375" customWidth="1"/>
    <col min="770" max="770" width="41" customWidth="1"/>
    <col min="771" max="771" width="32.88671875" customWidth="1"/>
    <col min="1025" max="1025" width="8.109375" customWidth="1"/>
    <col min="1026" max="1026" width="41" customWidth="1"/>
    <col min="1027" max="1027" width="32.88671875" customWidth="1"/>
    <col min="1281" max="1281" width="8.109375" customWidth="1"/>
    <col min="1282" max="1282" width="41" customWidth="1"/>
    <col min="1283" max="1283" width="32.88671875" customWidth="1"/>
    <col min="1537" max="1537" width="8.109375" customWidth="1"/>
    <col min="1538" max="1538" width="41" customWidth="1"/>
    <col min="1539" max="1539" width="32.88671875" customWidth="1"/>
    <col min="1793" max="1793" width="8.109375" customWidth="1"/>
    <col min="1794" max="1794" width="41" customWidth="1"/>
    <col min="1795" max="1795" width="32.88671875" customWidth="1"/>
    <col min="2049" max="2049" width="8.109375" customWidth="1"/>
    <col min="2050" max="2050" width="41" customWidth="1"/>
    <col min="2051" max="2051" width="32.88671875" customWidth="1"/>
    <col min="2305" max="2305" width="8.109375" customWidth="1"/>
    <col min="2306" max="2306" width="41" customWidth="1"/>
    <col min="2307" max="2307" width="32.88671875" customWidth="1"/>
    <col min="2561" max="2561" width="8.109375" customWidth="1"/>
    <col min="2562" max="2562" width="41" customWidth="1"/>
    <col min="2563" max="2563" width="32.88671875" customWidth="1"/>
    <col min="2817" max="2817" width="8.109375" customWidth="1"/>
    <col min="2818" max="2818" width="41" customWidth="1"/>
    <col min="2819" max="2819" width="32.88671875" customWidth="1"/>
    <col min="3073" max="3073" width="8.109375" customWidth="1"/>
    <col min="3074" max="3074" width="41" customWidth="1"/>
    <col min="3075" max="3075" width="32.88671875" customWidth="1"/>
    <col min="3329" max="3329" width="8.109375" customWidth="1"/>
    <col min="3330" max="3330" width="41" customWidth="1"/>
    <col min="3331" max="3331" width="32.88671875" customWidth="1"/>
    <col min="3585" max="3585" width="8.109375" customWidth="1"/>
    <col min="3586" max="3586" width="41" customWidth="1"/>
    <col min="3587" max="3587" width="32.88671875" customWidth="1"/>
    <col min="3841" max="3841" width="8.109375" customWidth="1"/>
    <col min="3842" max="3842" width="41" customWidth="1"/>
    <col min="3843" max="3843" width="32.88671875" customWidth="1"/>
    <col min="4097" max="4097" width="8.109375" customWidth="1"/>
    <col min="4098" max="4098" width="41" customWidth="1"/>
    <col min="4099" max="4099" width="32.88671875" customWidth="1"/>
    <col min="4353" max="4353" width="8.109375" customWidth="1"/>
    <col min="4354" max="4354" width="41" customWidth="1"/>
    <col min="4355" max="4355" width="32.88671875" customWidth="1"/>
    <col min="4609" max="4609" width="8.109375" customWidth="1"/>
    <col min="4610" max="4610" width="41" customWidth="1"/>
    <col min="4611" max="4611" width="32.88671875" customWidth="1"/>
    <col min="4865" max="4865" width="8.109375" customWidth="1"/>
    <col min="4866" max="4866" width="41" customWidth="1"/>
    <col min="4867" max="4867" width="32.88671875" customWidth="1"/>
    <col min="5121" max="5121" width="8.109375" customWidth="1"/>
    <col min="5122" max="5122" width="41" customWidth="1"/>
    <col min="5123" max="5123" width="32.88671875" customWidth="1"/>
    <col min="5377" max="5377" width="8.109375" customWidth="1"/>
    <col min="5378" max="5378" width="41" customWidth="1"/>
    <col min="5379" max="5379" width="32.88671875" customWidth="1"/>
    <col min="5633" max="5633" width="8.109375" customWidth="1"/>
    <col min="5634" max="5634" width="41" customWidth="1"/>
    <col min="5635" max="5635" width="32.88671875" customWidth="1"/>
    <col min="5889" max="5889" width="8.109375" customWidth="1"/>
    <col min="5890" max="5890" width="41" customWidth="1"/>
    <col min="5891" max="5891" width="32.88671875" customWidth="1"/>
    <col min="6145" max="6145" width="8.109375" customWidth="1"/>
    <col min="6146" max="6146" width="41" customWidth="1"/>
    <col min="6147" max="6147" width="32.88671875" customWidth="1"/>
    <col min="6401" max="6401" width="8.109375" customWidth="1"/>
    <col min="6402" max="6402" width="41" customWidth="1"/>
    <col min="6403" max="6403" width="32.88671875" customWidth="1"/>
    <col min="6657" max="6657" width="8.109375" customWidth="1"/>
    <col min="6658" max="6658" width="41" customWidth="1"/>
    <col min="6659" max="6659" width="32.88671875" customWidth="1"/>
    <col min="6913" max="6913" width="8.109375" customWidth="1"/>
    <col min="6914" max="6914" width="41" customWidth="1"/>
    <col min="6915" max="6915" width="32.88671875" customWidth="1"/>
    <col min="7169" max="7169" width="8.109375" customWidth="1"/>
    <col min="7170" max="7170" width="41" customWidth="1"/>
    <col min="7171" max="7171" width="32.88671875" customWidth="1"/>
    <col min="7425" max="7425" width="8.109375" customWidth="1"/>
    <col min="7426" max="7426" width="41" customWidth="1"/>
    <col min="7427" max="7427" width="32.88671875" customWidth="1"/>
    <col min="7681" max="7681" width="8.109375" customWidth="1"/>
    <col min="7682" max="7682" width="41" customWidth="1"/>
    <col min="7683" max="7683" width="32.88671875" customWidth="1"/>
    <col min="7937" max="7937" width="8.109375" customWidth="1"/>
    <col min="7938" max="7938" width="41" customWidth="1"/>
    <col min="7939" max="7939" width="32.88671875" customWidth="1"/>
    <col min="8193" max="8193" width="8.109375" customWidth="1"/>
    <col min="8194" max="8194" width="41" customWidth="1"/>
    <col min="8195" max="8195" width="32.88671875" customWidth="1"/>
    <col min="8449" max="8449" width="8.109375" customWidth="1"/>
    <col min="8450" max="8450" width="41" customWidth="1"/>
    <col min="8451" max="8451" width="32.88671875" customWidth="1"/>
    <col min="8705" max="8705" width="8.109375" customWidth="1"/>
    <col min="8706" max="8706" width="41" customWidth="1"/>
    <col min="8707" max="8707" width="32.88671875" customWidth="1"/>
    <col min="8961" max="8961" width="8.109375" customWidth="1"/>
    <col min="8962" max="8962" width="41" customWidth="1"/>
    <col min="8963" max="8963" width="32.88671875" customWidth="1"/>
    <col min="9217" max="9217" width="8.109375" customWidth="1"/>
    <col min="9218" max="9218" width="41" customWidth="1"/>
    <col min="9219" max="9219" width="32.88671875" customWidth="1"/>
    <col min="9473" max="9473" width="8.109375" customWidth="1"/>
    <col min="9474" max="9474" width="41" customWidth="1"/>
    <col min="9475" max="9475" width="32.88671875" customWidth="1"/>
    <col min="9729" max="9729" width="8.109375" customWidth="1"/>
    <col min="9730" max="9730" width="41" customWidth="1"/>
    <col min="9731" max="9731" width="32.88671875" customWidth="1"/>
    <col min="9985" max="9985" width="8.109375" customWidth="1"/>
    <col min="9986" max="9986" width="41" customWidth="1"/>
    <col min="9987" max="9987" width="32.88671875" customWidth="1"/>
    <col min="10241" max="10241" width="8.109375" customWidth="1"/>
    <col min="10242" max="10242" width="41" customWidth="1"/>
    <col min="10243" max="10243" width="32.88671875" customWidth="1"/>
    <col min="10497" max="10497" width="8.109375" customWidth="1"/>
    <col min="10498" max="10498" width="41" customWidth="1"/>
    <col min="10499" max="10499" width="32.88671875" customWidth="1"/>
    <col min="10753" max="10753" width="8.109375" customWidth="1"/>
    <col min="10754" max="10754" width="41" customWidth="1"/>
    <col min="10755" max="10755" width="32.88671875" customWidth="1"/>
    <col min="11009" max="11009" width="8.109375" customWidth="1"/>
    <col min="11010" max="11010" width="41" customWidth="1"/>
    <col min="11011" max="11011" width="32.88671875" customWidth="1"/>
    <col min="11265" max="11265" width="8.109375" customWidth="1"/>
    <col min="11266" max="11266" width="41" customWidth="1"/>
    <col min="11267" max="11267" width="32.88671875" customWidth="1"/>
    <col min="11521" max="11521" width="8.109375" customWidth="1"/>
    <col min="11522" max="11522" width="41" customWidth="1"/>
    <col min="11523" max="11523" width="32.88671875" customWidth="1"/>
    <col min="11777" max="11777" width="8.109375" customWidth="1"/>
    <col min="11778" max="11778" width="41" customWidth="1"/>
    <col min="11779" max="11779" width="32.88671875" customWidth="1"/>
    <col min="12033" max="12033" width="8.109375" customWidth="1"/>
    <col min="12034" max="12034" width="41" customWidth="1"/>
    <col min="12035" max="12035" width="32.88671875" customWidth="1"/>
    <col min="12289" max="12289" width="8.109375" customWidth="1"/>
    <col min="12290" max="12290" width="41" customWidth="1"/>
    <col min="12291" max="12291" width="32.88671875" customWidth="1"/>
    <col min="12545" max="12545" width="8.109375" customWidth="1"/>
    <col min="12546" max="12546" width="41" customWidth="1"/>
    <col min="12547" max="12547" width="32.88671875" customWidth="1"/>
    <col min="12801" max="12801" width="8.109375" customWidth="1"/>
    <col min="12802" max="12802" width="41" customWidth="1"/>
    <col min="12803" max="12803" width="32.88671875" customWidth="1"/>
    <col min="13057" max="13057" width="8.109375" customWidth="1"/>
    <col min="13058" max="13058" width="41" customWidth="1"/>
    <col min="13059" max="13059" width="32.88671875" customWidth="1"/>
    <col min="13313" max="13313" width="8.109375" customWidth="1"/>
    <col min="13314" max="13314" width="41" customWidth="1"/>
    <col min="13315" max="13315" width="32.88671875" customWidth="1"/>
    <col min="13569" max="13569" width="8.109375" customWidth="1"/>
    <col min="13570" max="13570" width="41" customWidth="1"/>
    <col min="13571" max="13571" width="32.88671875" customWidth="1"/>
    <col min="13825" max="13825" width="8.109375" customWidth="1"/>
    <col min="13826" max="13826" width="41" customWidth="1"/>
    <col min="13827" max="13827" width="32.88671875" customWidth="1"/>
    <col min="14081" max="14081" width="8.109375" customWidth="1"/>
    <col min="14082" max="14082" width="41" customWidth="1"/>
    <col min="14083" max="14083" width="32.88671875" customWidth="1"/>
    <col min="14337" max="14337" width="8.109375" customWidth="1"/>
    <col min="14338" max="14338" width="41" customWidth="1"/>
    <col min="14339" max="14339" width="32.88671875" customWidth="1"/>
    <col min="14593" max="14593" width="8.109375" customWidth="1"/>
    <col min="14594" max="14594" width="41" customWidth="1"/>
    <col min="14595" max="14595" width="32.88671875" customWidth="1"/>
    <col min="14849" max="14849" width="8.109375" customWidth="1"/>
    <col min="14850" max="14850" width="41" customWidth="1"/>
    <col min="14851" max="14851" width="32.88671875" customWidth="1"/>
    <col min="15105" max="15105" width="8.109375" customWidth="1"/>
    <col min="15106" max="15106" width="41" customWidth="1"/>
    <col min="15107" max="15107" width="32.88671875" customWidth="1"/>
    <col min="15361" max="15361" width="8.109375" customWidth="1"/>
    <col min="15362" max="15362" width="41" customWidth="1"/>
    <col min="15363" max="15363" width="32.88671875" customWidth="1"/>
    <col min="15617" max="15617" width="8.109375" customWidth="1"/>
    <col min="15618" max="15618" width="41" customWidth="1"/>
    <col min="15619" max="15619" width="32.88671875" customWidth="1"/>
    <col min="15873" max="15873" width="8.109375" customWidth="1"/>
    <col min="15874" max="15874" width="41" customWidth="1"/>
    <col min="15875" max="15875" width="32.88671875" customWidth="1"/>
    <col min="16129" max="16129" width="8.109375" customWidth="1"/>
    <col min="16130" max="16130" width="41" customWidth="1"/>
    <col min="16131" max="16131" width="32.88671875" customWidth="1"/>
  </cols>
  <sheetData>
    <row r="1" spans="1:3" s="9" customFormat="1" x14ac:dyDescent="0.3">
      <c r="A1" s="39" t="s">
        <v>781</v>
      </c>
      <c r="B1" s="39"/>
      <c r="C1" s="39"/>
    </row>
    <row r="2" spans="1:3" ht="36.75" customHeight="1" x14ac:dyDescent="0.3">
      <c r="A2" s="37" t="s">
        <v>712</v>
      </c>
      <c r="B2" s="38"/>
      <c r="C2" s="38"/>
    </row>
    <row r="3" spans="1:3" ht="15" x14ac:dyDescent="0.3">
      <c r="A3" s="2" t="s">
        <v>0</v>
      </c>
      <c r="B3" s="2" t="s">
        <v>1</v>
      </c>
      <c r="C3" s="2" t="s">
        <v>282</v>
      </c>
    </row>
    <row r="4" spans="1:3" ht="15" x14ac:dyDescent="0.3">
      <c r="A4" s="2">
        <v>1</v>
      </c>
      <c r="B4" s="2">
        <v>2</v>
      </c>
      <c r="C4" s="2">
        <v>3</v>
      </c>
    </row>
    <row r="5" spans="1:3" x14ac:dyDescent="0.3">
      <c r="A5" s="3" t="s">
        <v>9</v>
      </c>
      <c r="B5" s="4" t="s">
        <v>283</v>
      </c>
      <c r="C5" s="5">
        <v>254782334</v>
      </c>
    </row>
    <row r="6" spans="1:3" x14ac:dyDescent="0.3">
      <c r="A6" s="3" t="s">
        <v>132</v>
      </c>
      <c r="B6" s="4" t="s">
        <v>284</v>
      </c>
      <c r="C6" s="5">
        <v>96470430</v>
      </c>
    </row>
    <row r="7" spans="1:3" ht="26.4" x14ac:dyDescent="0.3">
      <c r="A7" s="6" t="s">
        <v>11</v>
      </c>
      <c r="B7" s="7" t="s">
        <v>285</v>
      </c>
      <c r="C7" s="8">
        <v>158311904</v>
      </c>
    </row>
    <row r="8" spans="1:3" ht="26.4" x14ac:dyDescent="0.3">
      <c r="A8" s="3" t="s">
        <v>135</v>
      </c>
      <c r="B8" s="4" t="s">
        <v>286</v>
      </c>
      <c r="C8" s="5">
        <v>121179789</v>
      </c>
    </row>
    <row r="9" spans="1:3" x14ac:dyDescent="0.3">
      <c r="A9" s="3" t="s">
        <v>137</v>
      </c>
      <c r="B9" s="4" t="s">
        <v>287</v>
      </c>
      <c r="C9" s="5">
        <v>126149812</v>
      </c>
    </row>
    <row r="10" spans="1:3" ht="26.4" x14ac:dyDescent="0.3">
      <c r="A10" s="6" t="s">
        <v>13</v>
      </c>
      <c r="B10" s="7" t="s">
        <v>288</v>
      </c>
      <c r="C10" s="8">
        <v>-4970023</v>
      </c>
    </row>
    <row r="11" spans="1:3" x14ac:dyDescent="0.3">
      <c r="A11" s="6" t="s">
        <v>15</v>
      </c>
      <c r="B11" s="7" t="s">
        <v>289</v>
      </c>
      <c r="C11" s="8">
        <v>153341881</v>
      </c>
    </row>
    <row r="12" spans="1:3" x14ac:dyDescent="0.3">
      <c r="A12" s="6" t="s">
        <v>23</v>
      </c>
      <c r="B12" s="7" t="s">
        <v>290</v>
      </c>
      <c r="C12" s="8">
        <v>153341881</v>
      </c>
    </row>
    <row r="13" spans="1:3" ht="26.4" x14ac:dyDescent="0.3">
      <c r="A13" s="6" t="s">
        <v>25</v>
      </c>
      <c r="B13" s="7" t="s">
        <v>291</v>
      </c>
      <c r="C13" s="8">
        <v>153341881</v>
      </c>
    </row>
  </sheetData>
  <mergeCells count="2">
    <mergeCell ref="A2:C2"/>
    <mergeCell ref="A1:C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97F25-05BD-4811-B9CB-8F16B4926D00}">
  <sheetPr>
    <tabColor rgb="FF00FF00"/>
  </sheetPr>
  <dimension ref="A1:C12"/>
  <sheetViews>
    <sheetView workbookViewId="0">
      <selection activeCell="F9" sqref="F9"/>
    </sheetView>
  </sheetViews>
  <sheetFormatPr defaultRowHeight="14.4" x14ac:dyDescent="0.3"/>
  <cols>
    <col min="1" max="1" width="8.109375" customWidth="1"/>
    <col min="2" max="2" width="41" customWidth="1"/>
    <col min="3" max="3" width="32.88671875" customWidth="1"/>
    <col min="257" max="257" width="8.109375" customWidth="1"/>
    <col min="258" max="258" width="41" customWidth="1"/>
    <col min="259" max="259" width="32.88671875" customWidth="1"/>
    <col min="513" max="513" width="8.109375" customWidth="1"/>
    <col min="514" max="514" width="41" customWidth="1"/>
    <col min="515" max="515" width="32.88671875" customWidth="1"/>
    <col min="769" max="769" width="8.109375" customWidth="1"/>
    <col min="770" max="770" width="41" customWidth="1"/>
    <col min="771" max="771" width="32.88671875" customWidth="1"/>
    <col min="1025" max="1025" width="8.109375" customWidth="1"/>
    <col min="1026" max="1026" width="41" customWidth="1"/>
    <col min="1027" max="1027" width="32.88671875" customWidth="1"/>
    <col min="1281" max="1281" width="8.109375" customWidth="1"/>
    <col min="1282" max="1282" width="41" customWidth="1"/>
    <col min="1283" max="1283" width="32.88671875" customWidth="1"/>
    <col min="1537" max="1537" width="8.109375" customWidth="1"/>
    <col min="1538" max="1538" width="41" customWidth="1"/>
    <col min="1539" max="1539" width="32.88671875" customWidth="1"/>
    <col min="1793" max="1793" width="8.109375" customWidth="1"/>
    <col min="1794" max="1794" width="41" customWidth="1"/>
    <col min="1795" max="1795" width="32.88671875" customWidth="1"/>
    <col min="2049" max="2049" width="8.109375" customWidth="1"/>
    <col min="2050" max="2050" width="41" customWidth="1"/>
    <col min="2051" max="2051" width="32.88671875" customWidth="1"/>
    <col min="2305" max="2305" width="8.109375" customWidth="1"/>
    <col min="2306" max="2306" width="41" customWidth="1"/>
    <col min="2307" max="2307" width="32.88671875" customWidth="1"/>
    <col min="2561" max="2561" width="8.109375" customWidth="1"/>
    <col min="2562" max="2562" width="41" customWidth="1"/>
    <col min="2563" max="2563" width="32.88671875" customWidth="1"/>
    <col min="2817" max="2817" width="8.109375" customWidth="1"/>
    <col min="2818" max="2818" width="41" customWidth="1"/>
    <col min="2819" max="2819" width="32.88671875" customWidth="1"/>
    <col min="3073" max="3073" width="8.109375" customWidth="1"/>
    <col min="3074" max="3074" width="41" customWidth="1"/>
    <col min="3075" max="3075" width="32.88671875" customWidth="1"/>
    <col min="3329" max="3329" width="8.109375" customWidth="1"/>
    <col min="3330" max="3330" width="41" customWidth="1"/>
    <col min="3331" max="3331" width="32.88671875" customWidth="1"/>
    <col min="3585" max="3585" width="8.109375" customWidth="1"/>
    <col min="3586" max="3586" width="41" customWidth="1"/>
    <col min="3587" max="3587" width="32.88671875" customWidth="1"/>
    <col min="3841" max="3841" width="8.109375" customWidth="1"/>
    <col min="3842" max="3842" width="41" customWidth="1"/>
    <col min="3843" max="3843" width="32.88671875" customWidth="1"/>
    <col min="4097" max="4097" width="8.109375" customWidth="1"/>
    <col min="4098" max="4098" width="41" customWidth="1"/>
    <col min="4099" max="4099" width="32.88671875" customWidth="1"/>
    <col min="4353" max="4353" width="8.109375" customWidth="1"/>
    <col min="4354" max="4354" width="41" customWidth="1"/>
    <col min="4355" max="4355" width="32.88671875" customWidth="1"/>
    <col min="4609" max="4609" width="8.109375" customWidth="1"/>
    <col min="4610" max="4610" width="41" customWidth="1"/>
    <col min="4611" max="4611" width="32.88671875" customWidth="1"/>
    <col min="4865" max="4865" width="8.109375" customWidth="1"/>
    <col min="4866" max="4866" width="41" customWidth="1"/>
    <col min="4867" max="4867" width="32.88671875" customWidth="1"/>
    <col min="5121" max="5121" width="8.109375" customWidth="1"/>
    <col min="5122" max="5122" width="41" customWidth="1"/>
    <col min="5123" max="5123" width="32.88671875" customWidth="1"/>
    <col min="5377" max="5377" width="8.109375" customWidth="1"/>
    <col min="5378" max="5378" width="41" customWidth="1"/>
    <col min="5379" max="5379" width="32.88671875" customWidth="1"/>
    <col min="5633" max="5633" width="8.109375" customWidth="1"/>
    <col min="5634" max="5634" width="41" customWidth="1"/>
    <col min="5635" max="5635" width="32.88671875" customWidth="1"/>
    <col min="5889" max="5889" width="8.109375" customWidth="1"/>
    <col min="5890" max="5890" width="41" customWidth="1"/>
    <col min="5891" max="5891" width="32.88671875" customWidth="1"/>
    <col min="6145" max="6145" width="8.109375" customWidth="1"/>
    <col min="6146" max="6146" width="41" customWidth="1"/>
    <col min="6147" max="6147" width="32.88671875" customWidth="1"/>
    <col min="6401" max="6401" width="8.109375" customWidth="1"/>
    <col min="6402" max="6402" width="41" customWidth="1"/>
    <col min="6403" max="6403" width="32.88671875" customWidth="1"/>
    <col min="6657" max="6657" width="8.109375" customWidth="1"/>
    <col min="6658" max="6658" width="41" customWidth="1"/>
    <col min="6659" max="6659" width="32.88671875" customWidth="1"/>
    <col min="6913" max="6913" width="8.109375" customWidth="1"/>
    <col min="6914" max="6914" width="41" customWidth="1"/>
    <col min="6915" max="6915" width="32.88671875" customWidth="1"/>
    <col min="7169" max="7169" width="8.109375" customWidth="1"/>
    <col min="7170" max="7170" width="41" customWidth="1"/>
    <col min="7171" max="7171" width="32.88671875" customWidth="1"/>
    <col min="7425" max="7425" width="8.109375" customWidth="1"/>
    <col min="7426" max="7426" width="41" customWidth="1"/>
    <col min="7427" max="7427" width="32.88671875" customWidth="1"/>
    <col min="7681" max="7681" width="8.109375" customWidth="1"/>
    <col min="7682" max="7682" width="41" customWidth="1"/>
    <col min="7683" max="7683" width="32.88671875" customWidth="1"/>
    <col min="7937" max="7937" width="8.109375" customWidth="1"/>
    <col min="7938" max="7938" width="41" customWidth="1"/>
    <col min="7939" max="7939" width="32.88671875" customWidth="1"/>
    <col min="8193" max="8193" width="8.109375" customWidth="1"/>
    <col min="8194" max="8194" width="41" customWidth="1"/>
    <col min="8195" max="8195" width="32.88671875" customWidth="1"/>
    <col min="8449" max="8449" width="8.109375" customWidth="1"/>
    <col min="8450" max="8450" width="41" customWidth="1"/>
    <col min="8451" max="8451" width="32.88671875" customWidth="1"/>
    <col min="8705" max="8705" width="8.109375" customWidth="1"/>
    <col min="8706" max="8706" width="41" customWidth="1"/>
    <col min="8707" max="8707" width="32.88671875" customWidth="1"/>
    <col min="8961" max="8961" width="8.109375" customWidth="1"/>
    <col min="8962" max="8962" width="41" customWidth="1"/>
    <col min="8963" max="8963" width="32.88671875" customWidth="1"/>
    <col min="9217" max="9217" width="8.109375" customWidth="1"/>
    <col min="9218" max="9218" width="41" customWidth="1"/>
    <col min="9219" max="9219" width="32.88671875" customWidth="1"/>
    <col min="9473" max="9473" width="8.109375" customWidth="1"/>
    <col min="9474" max="9474" width="41" customWidth="1"/>
    <col min="9475" max="9475" width="32.88671875" customWidth="1"/>
    <col min="9729" max="9729" width="8.109375" customWidth="1"/>
    <col min="9730" max="9730" width="41" customWidth="1"/>
    <col min="9731" max="9731" width="32.88671875" customWidth="1"/>
    <col min="9985" max="9985" width="8.109375" customWidth="1"/>
    <col min="9986" max="9986" width="41" customWidth="1"/>
    <col min="9987" max="9987" width="32.88671875" customWidth="1"/>
    <col min="10241" max="10241" width="8.109375" customWidth="1"/>
    <col min="10242" max="10242" width="41" customWidth="1"/>
    <col min="10243" max="10243" width="32.88671875" customWidth="1"/>
    <col min="10497" max="10497" width="8.109375" customWidth="1"/>
    <col min="10498" max="10498" width="41" customWidth="1"/>
    <col min="10499" max="10499" width="32.88671875" customWidth="1"/>
    <col min="10753" max="10753" width="8.109375" customWidth="1"/>
    <col min="10754" max="10754" width="41" customWidth="1"/>
    <col min="10755" max="10755" width="32.88671875" customWidth="1"/>
    <col min="11009" max="11009" width="8.109375" customWidth="1"/>
    <col min="11010" max="11010" width="41" customWidth="1"/>
    <col min="11011" max="11011" width="32.88671875" customWidth="1"/>
    <col min="11265" max="11265" width="8.109375" customWidth="1"/>
    <col min="11266" max="11266" width="41" customWidth="1"/>
    <col min="11267" max="11267" width="32.88671875" customWidth="1"/>
    <col min="11521" max="11521" width="8.109375" customWidth="1"/>
    <col min="11522" max="11522" width="41" customWidth="1"/>
    <col min="11523" max="11523" width="32.88671875" customWidth="1"/>
    <col min="11777" max="11777" width="8.109375" customWidth="1"/>
    <col min="11778" max="11778" width="41" customWidth="1"/>
    <col min="11779" max="11779" width="32.88671875" customWidth="1"/>
    <col min="12033" max="12033" width="8.109375" customWidth="1"/>
    <col min="12034" max="12034" width="41" customWidth="1"/>
    <col min="12035" max="12035" width="32.88671875" customWidth="1"/>
    <col min="12289" max="12289" width="8.109375" customWidth="1"/>
    <col min="12290" max="12290" width="41" customWidth="1"/>
    <col min="12291" max="12291" width="32.88671875" customWidth="1"/>
    <col min="12545" max="12545" width="8.109375" customWidth="1"/>
    <col min="12546" max="12546" width="41" customWidth="1"/>
    <col min="12547" max="12547" width="32.88671875" customWidth="1"/>
    <col min="12801" max="12801" width="8.109375" customWidth="1"/>
    <col min="12802" max="12802" width="41" customWidth="1"/>
    <col min="12803" max="12803" width="32.88671875" customWidth="1"/>
    <col min="13057" max="13057" width="8.109375" customWidth="1"/>
    <col min="13058" max="13058" width="41" customWidth="1"/>
    <col min="13059" max="13059" width="32.88671875" customWidth="1"/>
    <col min="13313" max="13313" width="8.109375" customWidth="1"/>
    <col min="13314" max="13314" width="41" customWidth="1"/>
    <col min="13315" max="13315" width="32.88671875" customWidth="1"/>
    <col min="13569" max="13569" width="8.109375" customWidth="1"/>
    <col min="13570" max="13570" width="41" customWidth="1"/>
    <col min="13571" max="13571" width="32.88671875" customWidth="1"/>
    <col min="13825" max="13825" width="8.109375" customWidth="1"/>
    <col min="13826" max="13826" width="41" customWidth="1"/>
    <col min="13827" max="13827" width="32.88671875" customWidth="1"/>
    <col min="14081" max="14081" width="8.109375" customWidth="1"/>
    <col min="14082" max="14082" width="41" customWidth="1"/>
    <col min="14083" max="14083" width="32.88671875" customWidth="1"/>
    <col min="14337" max="14337" width="8.109375" customWidth="1"/>
    <col min="14338" max="14338" width="41" customWidth="1"/>
    <col min="14339" max="14339" width="32.88671875" customWidth="1"/>
    <col min="14593" max="14593" width="8.109375" customWidth="1"/>
    <col min="14594" max="14594" width="41" customWidth="1"/>
    <col min="14595" max="14595" width="32.88671875" customWidth="1"/>
    <col min="14849" max="14849" width="8.109375" customWidth="1"/>
    <col min="14850" max="14850" width="41" customWidth="1"/>
    <col min="14851" max="14851" width="32.88671875" customWidth="1"/>
    <col min="15105" max="15105" width="8.109375" customWidth="1"/>
    <col min="15106" max="15106" width="41" customWidth="1"/>
    <col min="15107" max="15107" width="32.88671875" customWidth="1"/>
    <col min="15361" max="15361" width="8.109375" customWidth="1"/>
    <col min="15362" max="15362" width="41" customWidth="1"/>
    <col min="15363" max="15363" width="32.88671875" customWidth="1"/>
    <col min="15617" max="15617" width="8.109375" customWidth="1"/>
    <col min="15618" max="15618" width="41" customWidth="1"/>
    <col min="15619" max="15619" width="32.88671875" customWidth="1"/>
    <col min="15873" max="15873" width="8.109375" customWidth="1"/>
    <col min="15874" max="15874" width="41" customWidth="1"/>
    <col min="15875" max="15875" width="32.88671875" customWidth="1"/>
    <col min="16129" max="16129" width="8.109375" customWidth="1"/>
    <col min="16130" max="16130" width="41" customWidth="1"/>
    <col min="16131" max="16131" width="32.88671875" customWidth="1"/>
  </cols>
  <sheetData>
    <row r="1" spans="1:3" s="9" customFormat="1" x14ac:dyDescent="0.3">
      <c r="A1" s="39" t="s">
        <v>782</v>
      </c>
      <c r="B1" s="39"/>
      <c r="C1" s="39"/>
    </row>
    <row r="2" spans="1:3" ht="36" customHeight="1" x14ac:dyDescent="0.3">
      <c r="A2" s="37" t="s">
        <v>735</v>
      </c>
      <c r="B2" s="38"/>
      <c r="C2" s="38"/>
    </row>
    <row r="3" spans="1:3" ht="15" x14ac:dyDescent="0.3">
      <c r="A3" s="2" t="s">
        <v>0</v>
      </c>
      <c r="B3" s="2" t="s">
        <v>1</v>
      </c>
      <c r="C3" s="2" t="s">
        <v>282</v>
      </c>
    </row>
    <row r="4" spans="1:3" ht="15" x14ac:dyDescent="0.3">
      <c r="A4" s="2">
        <v>1</v>
      </c>
      <c r="B4" s="2">
        <v>2</v>
      </c>
      <c r="C4" s="2">
        <v>3</v>
      </c>
    </row>
    <row r="5" spans="1:3" x14ac:dyDescent="0.3">
      <c r="A5" s="3" t="s">
        <v>9</v>
      </c>
      <c r="B5" s="4" t="s">
        <v>283</v>
      </c>
      <c r="C5" s="5">
        <v>19182223</v>
      </c>
    </row>
    <row r="6" spans="1:3" x14ac:dyDescent="0.3">
      <c r="A6" s="3" t="s">
        <v>132</v>
      </c>
      <c r="B6" s="4" t="s">
        <v>284</v>
      </c>
      <c r="C6" s="5">
        <v>48007631</v>
      </c>
    </row>
    <row r="7" spans="1:3" ht="26.4" x14ac:dyDescent="0.3">
      <c r="A7" s="6" t="s">
        <v>11</v>
      </c>
      <c r="B7" s="7" t="s">
        <v>285</v>
      </c>
      <c r="C7" s="8">
        <v>-28825408</v>
      </c>
    </row>
    <row r="8" spans="1:3" ht="26.4" x14ac:dyDescent="0.3">
      <c r="A8" s="3" t="s">
        <v>135</v>
      </c>
      <c r="B8" s="4" t="s">
        <v>286</v>
      </c>
      <c r="C8" s="5">
        <v>31454783</v>
      </c>
    </row>
    <row r="9" spans="1:3" ht="26.4" x14ac:dyDescent="0.3">
      <c r="A9" s="6" t="s">
        <v>13</v>
      </c>
      <c r="B9" s="7" t="s">
        <v>288</v>
      </c>
      <c r="C9" s="8">
        <v>31454783</v>
      </c>
    </row>
    <row r="10" spans="1:3" x14ac:dyDescent="0.3">
      <c r="A10" s="6" t="s">
        <v>15</v>
      </c>
      <c r="B10" s="7" t="s">
        <v>289</v>
      </c>
      <c r="C10" s="8">
        <v>2629375</v>
      </c>
    </row>
    <row r="11" spans="1:3" x14ac:dyDescent="0.3">
      <c r="A11" s="6" t="s">
        <v>23</v>
      </c>
      <c r="B11" s="7" t="s">
        <v>290</v>
      </c>
      <c r="C11" s="8">
        <v>2629375</v>
      </c>
    </row>
    <row r="12" spans="1:3" ht="26.4" x14ac:dyDescent="0.3">
      <c r="A12" s="6" t="s">
        <v>25</v>
      </c>
      <c r="B12" s="7" t="s">
        <v>291</v>
      </c>
      <c r="C12" s="8">
        <v>2629375</v>
      </c>
    </row>
  </sheetData>
  <mergeCells count="2">
    <mergeCell ref="A2:C2"/>
    <mergeCell ref="A1:C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2A920-CBC4-4348-8BAD-54BCC86212B2}">
  <sheetPr>
    <tabColor rgb="FFFFFF00"/>
  </sheetPr>
  <dimension ref="A1:C12"/>
  <sheetViews>
    <sheetView workbookViewId="0">
      <selection activeCell="B16" sqref="B16"/>
    </sheetView>
  </sheetViews>
  <sheetFormatPr defaultRowHeight="14.4" x14ac:dyDescent="0.3"/>
  <cols>
    <col min="1" max="1" width="8.109375" style="1" customWidth="1"/>
    <col min="2" max="2" width="41" style="1" customWidth="1"/>
    <col min="3" max="3" width="32.88671875" style="1" customWidth="1"/>
    <col min="4" max="256" width="9.109375" style="1"/>
    <col min="257" max="257" width="8.109375" style="1" customWidth="1"/>
    <col min="258" max="258" width="41" style="1" customWidth="1"/>
    <col min="259" max="259" width="32.88671875" style="1" customWidth="1"/>
    <col min="260" max="512" width="9.109375" style="1"/>
    <col min="513" max="513" width="8.109375" style="1" customWidth="1"/>
    <col min="514" max="514" width="41" style="1" customWidth="1"/>
    <col min="515" max="515" width="32.88671875" style="1" customWidth="1"/>
    <col min="516" max="768" width="9.109375" style="1"/>
    <col min="769" max="769" width="8.109375" style="1" customWidth="1"/>
    <col min="770" max="770" width="41" style="1" customWidth="1"/>
    <col min="771" max="771" width="32.88671875" style="1" customWidth="1"/>
    <col min="772" max="1024" width="9.109375" style="1"/>
    <col min="1025" max="1025" width="8.109375" style="1" customWidth="1"/>
    <col min="1026" max="1026" width="41" style="1" customWidth="1"/>
    <col min="1027" max="1027" width="32.88671875" style="1" customWidth="1"/>
    <col min="1028" max="1280" width="9.109375" style="1"/>
    <col min="1281" max="1281" width="8.109375" style="1" customWidth="1"/>
    <col min="1282" max="1282" width="41" style="1" customWidth="1"/>
    <col min="1283" max="1283" width="32.88671875" style="1" customWidth="1"/>
    <col min="1284" max="1536" width="9.109375" style="1"/>
    <col min="1537" max="1537" width="8.109375" style="1" customWidth="1"/>
    <col min="1538" max="1538" width="41" style="1" customWidth="1"/>
    <col min="1539" max="1539" width="32.88671875" style="1" customWidth="1"/>
    <col min="1540" max="1792" width="9.109375" style="1"/>
    <col min="1793" max="1793" width="8.109375" style="1" customWidth="1"/>
    <col min="1794" max="1794" width="41" style="1" customWidth="1"/>
    <col min="1795" max="1795" width="32.88671875" style="1" customWidth="1"/>
    <col min="1796" max="2048" width="9.109375" style="1"/>
    <col min="2049" max="2049" width="8.109375" style="1" customWidth="1"/>
    <col min="2050" max="2050" width="41" style="1" customWidth="1"/>
    <col min="2051" max="2051" width="32.88671875" style="1" customWidth="1"/>
    <col min="2052" max="2304" width="9.109375" style="1"/>
    <col min="2305" max="2305" width="8.109375" style="1" customWidth="1"/>
    <col min="2306" max="2306" width="41" style="1" customWidth="1"/>
    <col min="2307" max="2307" width="32.88671875" style="1" customWidth="1"/>
    <col min="2308" max="2560" width="9.109375" style="1"/>
    <col min="2561" max="2561" width="8.109375" style="1" customWidth="1"/>
    <col min="2562" max="2562" width="41" style="1" customWidth="1"/>
    <col min="2563" max="2563" width="32.88671875" style="1" customWidth="1"/>
    <col min="2564" max="2816" width="9.109375" style="1"/>
    <col min="2817" max="2817" width="8.109375" style="1" customWidth="1"/>
    <col min="2818" max="2818" width="41" style="1" customWidth="1"/>
    <col min="2819" max="2819" width="32.88671875" style="1" customWidth="1"/>
    <col min="2820" max="3072" width="9.109375" style="1"/>
    <col min="3073" max="3073" width="8.109375" style="1" customWidth="1"/>
    <col min="3074" max="3074" width="41" style="1" customWidth="1"/>
    <col min="3075" max="3075" width="32.88671875" style="1" customWidth="1"/>
    <col min="3076" max="3328" width="9.109375" style="1"/>
    <col min="3329" max="3329" width="8.109375" style="1" customWidth="1"/>
    <col min="3330" max="3330" width="41" style="1" customWidth="1"/>
    <col min="3331" max="3331" width="32.88671875" style="1" customWidth="1"/>
    <col min="3332" max="3584" width="9.109375" style="1"/>
    <col min="3585" max="3585" width="8.109375" style="1" customWidth="1"/>
    <col min="3586" max="3586" width="41" style="1" customWidth="1"/>
    <col min="3587" max="3587" width="32.88671875" style="1" customWidth="1"/>
    <col min="3588" max="3840" width="9.109375" style="1"/>
    <col min="3841" max="3841" width="8.109375" style="1" customWidth="1"/>
    <col min="3842" max="3842" width="41" style="1" customWidth="1"/>
    <col min="3843" max="3843" width="32.88671875" style="1" customWidth="1"/>
    <col min="3844" max="4096" width="9.109375" style="1"/>
    <col min="4097" max="4097" width="8.109375" style="1" customWidth="1"/>
    <col min="4098" max="4098" width="41" style="1" customWidth="1"/>
    <col min="4099" max="4099" width="32.88671875" style="1" customWidth="1"/>
    <col min="4100" max="4352" width="9.109375" style="1"/>
    <col min="4353" max="4353" width="8.109375" style="1" customWidth="1"/>
    <col min="4354" max="4354" width="41" style="1" customWidth="1"/>
    <col min="4355" max="4355" width="32.88671875" style="1" customWidth="1"/>
    <col min="4356" max="4608" width="9.109375" style="1"/>
    <col min="4609" max="4609" width="8.109375" style="1" customWidth="1"/>
    <col min="4610" max="4610" width="41" style="1" customWidth="1"/>
    <col min="4611" max="4611" width="32.88671875" style="1" customWidth="1"/>
    <col min="4612" max="4864" width="9.109375" style="1"/>
    <col min="4865" max="4865" width="8.109375" style="1" customWidth="1"/>
    <col min="4866" max="4866" width="41" style="1" customWidth="1"/>
    <col min="4867" max="4867" width="32.88671875" style="1" customWidth="1"/>
    <col min="4868" max="5120" width="9.109375" style="1"/>
    <col min="5121" max="5121" width="8.109375" style="1" customWidth="1"/>
    <col min="5122" max="5122" width="41" style="1" customWidth="1"/>
    <col min="5123" max="5123" width="32.88671875" style="1" customWidth="1"/>
    <col min="5124" max="5376" width="9.109375" style="1"/>
    <col min="5377" max="5377" width="8.109375" style="1" customWidth="1"/>
    <col min="5378" max="5378" width="41" style="1" customWidth="1"/>
    <col min="5379" max="5379" width="32.88671875" style="1" customWidth="1"/>
    <col min="5380" max="5632" width="9.109375" style="1"/>
    <col min="5633" max="5633" width="8.109375" style="1" customWidth="1"/>
    <col min="5634" max="5634" width="41" style="1" customWidth="1"/>
    <col min="5635" max="5635" width="32.88671875" style="1" customWidth="1"/>
    <col min="5636" max="5888" width="9.109375" style="1"/>
    <col min="5889" max="5889" width="8.109375" style="1" customWidth="1"/>
    <col min="5890" max="5890" width="41" style="1" customWidth="1"/>
    <col min="5891" max="5891" width="32.88671875" style="1" customWidth="1"/>
    <col min="5892" max="6144" width="9.109375" style="1"/>
    <col min="6145" max="6145" width="8.109375" style="1" customWidth="1"/>
    <col min="6146" max="6146" width="41" style="1" customWidth="1"/>
    <col min="6147" max="6147" width="32.88671875" style="1" customWidth="1"/>
    <col min="6148" max="6400" width="9.109375" style="1"/>
    <col min="6401" max="6401" width="8.109375" style="1" customWidth="1"/>
    <col min="6402" max="6402" width="41" style="1" customWidth="1"/>
    <col min="6403" max="6403" width="32.88671875" style="1" customWidth="1"/>
    <col min="6404" max="6656" width="9.109375" style="1"/>
    <col min="6657" max="6657" width="8.109375" style="1" customWidth="1"/>
    <col min="6658" max="6658" width="41" style="1" customWidth="1"/>
    <col min="6659" max="6659" width="32.88671875" style="1" customWidth="1"/>
    <col min="6660" max="6912" width="9.109375" style="1"/>
    <col min="6913" max="6913" width="8.109375" style="1" customWidth="1"/>
    <col min="6914" max="6914" width="41" style="1" customWidth="1"/>
    <col min="6915" max="6915" width="32.88671875" style="1" customWidth="1"/>
    <col min="6916" max="7168" width="9.109375" style="1"/>
    <col min="7169" max="7169" width="8.109375" style="1" customWidth="1"/>
    <col min="7170" max="7170" width="41" style="1" customWidth="1"/>
    <col min="7171" max="7171" width="32.88671875" style="1" customWidth="1"/>
    <col min="7172" max="7424" width="9.109375" style="1"/>
    <col min="7425" max="7425" width="8.109375" style="1" customWidth="1"/>
    <col min="7426" max="7426" width="41" style="1" customWidth="1"/>
    <col min="7427" max="7427" width="32.88671875" style="1" customWidth="1"/>
    <col min="7428" max="7680" width="9.109375" style="1"/>
    <col min="7681" max="7681" width="8.109375" style="1" customWidth="1"/>
    <col min="7682" max="7682" width="41" style="1" customWidth="1"/>
    <col min="7683" max="7683" width="32.88671875" style="1" customWidth="1"/>
    <col min="7684" max="7936" width="9.109375" style="1"/>
    <col min="7937" max="7937" width="8.109375" style="1" customWidth="1"/>
    <col min="7938" max="7938" width="41" style="1" customWidth="1"/>
    <col min="7939" max="7939" width="32.88671875" style="1" customWidth="1"/>
    <col min="7940" max="8192" width="9.109375" style="1"/>
    <col min="8193" max="8193" width="8.109375" style="1" customWidth="1"/>
    <col min="8194" max="8194" width="41" style="1" customWidth="1"/>
    <col min="8195" max="8195" width="32.88671875" style="1" customWidth="1"/>
    <col min="8196" max="8448" width="9.109375" style="1"/>
    <col min="8449" max="8449" width="8.109375" style="1" customWidth="1"/>
    <col min="8450" max="8450" width="41" style="1" customWidth="1"/>
    <col min="8451" max="8451" width="32.88671875" style="1" customWidth="1"/>
    <col min="8452" max="8704" width="9.109375" style="1"/>
    <col min="8705" max="8705" width="8.109375" style="1" customWidth="1"/>
    <col min="8706" max="8706" width="41" style="1" customWidth="1"/>
    <col min="8707" max="8707" width="32.88671875" style="1" customWidth="1"/>
    <col min="8708" max="8960" width="9.109375" style="1"/>
    <col min="8961" max="8961" width="8.109375" style="1" customWidth="1"/>
    <col min="8962" max="8962" width="41" style="1" customWidth="1"/>
    <col min="8963" max="8963" width="32.88671875" style="1" customWidth="1"/>
    <col min="8964" max="9216" width="9.109375" style="1"/>
    <col min="9217" max="9217" width="8.109375" style="1" customWidth="1"/>
    <col min="9218" max="9218" width="41" style="1" customWidth="1"/>
    <col min="9219" max="9219" width="32.88671875" style="1" customWidth="1"/>
    <col min="9220" max="9472" width="9.109375" style="1"/>
    <col min="9473" max="9473" width="8.109375" style="1" customWidth="1"/>
    <col min="9474" max="9474" width="41" style="1" customWidth="1"/>
    <col min="9475" max="9475" width="32.88671875" style="1" customWidth="1"/>
    <col min="9476" max="9728" width="9.109375" style="1"/>
    <col min="9729" max="9729" width="8.109375" style="1" customWidth="1"/>
    <col min="9730" max="9730" width="41" style="1" customWidth="1"/>
    <col min="9731" max="9731" width="32.88671875" style="1" customWidth="1"/>
    <col min="9732" max="9984" width="9.109375" style="1"/>
    <col min="9985" max="9985" width="8.109375" style="1" customWidth="1"/>
    <col min="9986" max="9986" width="41" style="1" customWidth="1"/>
    <col min="9987" max="9987" width="32.88671875" style="1" customWidth="1"/>
    <col min="9988" max="10240" width="9.109375" style="1"/>
    <col min="10241" max="10241" width="8.109375" style="1" customWidth="1"/>
    <col min="10242" max="10242" width="41" style="1" customWidth="1"/>
    <col min="10243" max="10243" width="32.88671875" style="1" customWidth="1"/>
    <col min="10244" max="10496" width="9.109375" style="1"/>
    <col min="10497" max="10497" width="8.109375" style="1" customWidth="1"/>
    <col min="10498" max="10498" width="41" style="1" customWidth="1"/>
    <col min="10499" max="10499" width="32.88671875" style="1" customWidth="1"/>
    <col min="10500" max="10752" width="9.109375" style="1"/>
    <col min="10753" max="10753" width="8.109375" style="1" customWidth="1"/>
    <col min="10754" max="10754" width="41" style="1" customWidth="1"/>
    <col min="10755" max="10755" width="32.88671875" style="1" customWidth="1"/>
    <col min="10756" max="11008" width="9.109375" style="1"/>
    <col min="11009" max="11009" width="8.109375" style="1" customWidth="1"/>
    <col min="11010" max="11010" width="41" style="1" customWidth="1"/>
    <col min="11011" max="11011" width="32.88671875" style="1" customWidth="1"/>
    <col min="11012" max="11264" width="9.109375" style="1"/>
    <col min="11265" max="11265" width="8.109375" style="1" customWidth="1"/>
    <col min="11266" max="11266" width="41" style="1" customWidth="1"/>
    <col min="11267" max="11267" width="32.88671875" style="1" customWidth="1"/>
    <col min="11268" max="11520" width="9.109375" style="1"/>
    <col min="11521" max="11521" width="8.109375" style="1" customWidth="1"/>
    <col min="11522" max="11522" width="41" style="1" customWidth="1"/>
    <col min="11523" max="11523" width="32.88671875" style="1" customWidth="1"/>
    <col min="11524" max="11776" width="9.109375" style="1"/>
    <col min="11777" max="11777" width="8.109375" style="1" customWidth="1"/>
    <col min="11778" max="11778" width="41" style="1" customWidth="1"/>
    <col min="11779" max="11779" width="32.88671875" style="1" customWidth="1"/>
    <col min="11780" max="12032" width="9.109375" style="1"/>
    <col min="12033" max="12033" width="8.109375" style="1" customWidth="1"/>
    <col min="12034" max="12034" width="41" style="1" customWidth="1"/>
    <col min="12035" max="12035" width="32.88671875" style="1" customWidth="1"/>
    <col min="12036" max="12288" width="9.109375" style="1"/>
    <col min="12289" max="12289" width="8.109375" style="1" customWidth="1"/>
    <col min="12290" max="12290" width="41" style="1" customWidth="1"/>
    <col min="12291" max="12291" width="32.88671875" style="1" customWidth="1"/>
    <col min="12292" max="12544" width="9.109375" style="1"/>
    <col min="12545" max="12545" width="8.109375" style="1" customWidth="1"/>
    <col min="12546" max="12546" width="41" style="1" customWidth="1"/>
    <col min="12547" max="12547" width="32.88671875" style="1" customWidth="1"/>
    <col min="12548" max="12800" width="9.109375" style="1"/>
    <col min="12801" max="12801" width="8.109375" style="1" customWidth="1"/>
    <col min="12802" max="12802" width="41" style="1" customWidth="1"/>
    <col min="12803" max="12803" width="32.88671875" style="1" customWidth="1"/>
    <col min="12804" max="13056" width="9.109375" style="1"/>
    <col min="13057" max="13057" width="8.109375" style="1" customWidth="1"/>
    <col min="13058" max="13058" width="41" style="1" customWidth="1"/>
    <col min="13059" max="13059" width="32.88671875" style="1" customWidth="1"/>
    <col min="13060" max="13312" width="9.109375" style="1"/>
    <col min="13313" max="13313" width="8.109375" style="1" customWidth="1"/>
    <col min="13314" max="13314" width="41" style="1" customWidth="1"/>
    <col min="13315" max="13315" width="32.88671875" style="1" customWidth="1"/>
    <col min="13316" max="13568" width="9.109375" style="1"/>
    <col min="13569" max="13569" width="8.109375" style="1" customWidth="1"/>
    <col min="13570" max="13570" width="41" style="1" customWidth="1"/>
    <col min="13571" max="13571" width="32.88671875" style="1" customWidth="1"/>
    <col min="13572" max="13824" width="9.109375" style="1"/>
    <col min="13825" max="13825" width="8.109375" style="1" customWidth="1"/>
    <col min="13826" max="13826" width="41" style="1" customWidth="1"/>
    <col min="13827" max="13827" width="32.88671875" style="1" customWidth="1"/>
    <col min="13828" max="14080" width="9.109375" style="1"/>
    <col min="14081" max="14081" width="8.109375" style="1" customWidth="1"/>
    <col min="14082" max="14082" width="41" style="1" customWidth="1"/>
    <col min="14083" max="14083" width="32.88671875" style="1" customWidth="1"/>
    <col min="14084" max="14336" width="9.109375" style="1"/>
    <col min="14337" max="14337" width="8.109375" style="1" customWidth="1"/>
    <col min="14338" max="14338" width="41" style="1" customWidth="1"/>
    <col min="14339" max="14339" width="32.88671875" style="1" customWidth="1"/>
    <col min="14340" max="14592" width="9.109375" style="1"/>
    <col min="14593" max="14593" width="8.109375" style="1" customWidth="1"/>
    <col min="14594" max="14594" width="41" style="1" customWidth="1"/>
    <col min="14595" max="14595" width="32.88671875" style="1" customWidth="1"/>
    <col min="14596" max="14848" width="9.109375" style="1"/>
    <col min="14849" max="14849" width="8.109375" style="1" customWidth="1"/>
    <col min="14850" max="14850" width="41" style="1" customWidth="1"/>
    <col min="14851" max="14851" width="32.88671875" style="1" customWidth="1"/>
    <col min="14852" max="15104" width="9.109375" style="1"/>
    <col min="15105" max="15105" width="8.109375" style="1" customWidth="1"/>
    <col min="15106" max="15106" width="41" style="1" customWidth="1"/>
    <col min="15107" max="15107" width="32.88671875" style="1" customWidth="1"/>
    <col min="15108" max="15360" width="9.109375" style="1"/>
    <col min="15361" max="15361" width="8.109375" style="1" customWidth="1"/>
    <col min="15362" max="15362" width="41" style="1" customWidth="1"/>
    <col min="15363" max="15363" width="32.88671875" style="1" customWidth="1"/>
    <col min="15364" max="15616" width="9.109375" style="1"/>
    <col min="15617" max="15617" width="8.109375" style="1" customWidth="1"/>
    <col min="15618" max="15618" width="41" style="1" customWidth="1"/>
    <col min="15619" max="15619" width="32.88671875" style="1" customWidth="1"/>
    <col min="15620" max="15872" width="9.109375" style="1"/>
    <col min="15873" max="15873" width="8.109375" style="1" customWidth="1"/>
    <col min="15874" max="15874" width="41" style="1" customWidth="1"/>
    <col min="15875" max="15875" width="32.88671875" style="1" customWidth="1"/>
    <col min="15876" max="16128" width="9.109375" style="1"/>
    <col min="16129" max="16129" width="8.109375" style="1" customWidth="1"/>
    <col min="16130" max="16130" width="41" style="1" customWidth="1"/>
    <col min="16131" max="16131" width="32.88671875" style="1" customWidth="1"/>
    <col min="16132" max="16384" width="9.109375" style="1"/>
  </cols>
  <sheetData>
    <row r="1" spans="1:3" s="9" customFormat="1" x14ac:dyDescent="0.3">
      <c r="A1" s="39" t="s">
        <v>783</v>
      </c>
      <c r="B1" s="39"/>
      <c r="C1" s="39"/>
    </row>
    <row r="2" spans="1:3" ht="39.75" customHeight="1" x14ac:dyDescent="0.3">
      <c r="A2" s="37" t="s">
        <v>749</v>
      </c>
      <c r="B2" s="38"/>
      <c r="C2" s="38"/>
    </row>
    <row r="3" spans="1:3" ht="15" x14ac:dyDescent="0.3">
      <c r="A3" s="2" t="s">
        <v>0</v>
      </c>
      <c r="B3" s="2" t="s">
        <v>1</v>
      </c>
      <c r="C3" s="2" t="s">
        <v>282</v>
      </c>
    </row>
    <row r="4" spans="1:3" ht="15" x14ac:dyDescent="0.3">
      <c r="A4" s="2">
        <v>1</v>
      </c>
      <c r="B4" s="2">
        <v>2</v>
      </c>
      <c r="C4" s="2">
        <v>3</v>
      </c>
    </row>
    <row r="5" spans="1:3" x14ac:dyDescent="0.3">
      <c r="A5" s="3" t="s">
        <v>9</v>
      </c>
      <c r="B5" s="4" t="s">
        <v>283</v>
      </c>
      <c r="C5" s="5">
        <v>520747</v>
      </c>
    </row>
    <row r="6" spans="1:3" x14ac:dyDescent="0.3">
      <c r="A6" s="3" t="s">
        <v>132</v>
      </c>
      <c r="B6" s="4" t="s">
        <v>284</v>
      </c>
      <c r="C6" s="5">
        <v>84794141</v>
      </c>
    </row>
    <row r="7" spans="1:3" ht="26.4" x14ac:dyDescent="0.3">
      <c r="A7" s="6" t="s">
        <v>11</v>
      </c>
      <c r="B7" s="7" t="s">
        <v>285</v>
      </c>
      <c r="C7" s="8">
        <v>-84273394</v>
      </c>
    </row>
    <row r="8" spans="1:3" ht="26.4" x14ac:dyDescent="0.3">
      <c r="A8" s="3" t="s">
        <v>135</v>
      </c>
      <c r="B8" s="4" t="s">
        <v>286</v>
      </c>
      <c r="C8" s="5">
        <v>107504333</v>
      </c>
    </row>
    <row r="9" spans="1:3" ht="26.4" x14ac:dyDescent="0.3">
      <c r="A9" s="6" t="s">
        <v>13</v>
      </c>
      <c r="B9" s="7" t="s">
        <v>288</v>
      </c>
      <c r="C9" s="8">
        <v>107504333</v>
      </c>
    </row>
    <row r="10" spans="1:3" x14ac:dyDescent="0.3">
      <c r="A10" s="6" t="s">
        <v>15</v>
      </c>
      <c r="B10" s="7" t="s">
        <v>289</v>
      </c>
      <c r="C10" s="8">
        <v>23230939</v>
      </c>
    </row>
    <row r="11" spans="1:3" x14ac:dyDescent="0.3">
      <c r="A11" s="6" t="s">
        <v>23</v>
      </c>
      <c r="B11" s="7" t="s">
        <v>290</v>
      </c>
      <c r="C11" s="8">
        <v>23230939</v>
      </c>
    </row>
    <row r="12" spans="1:3" ht="26.4" x14ac:dyDescent="0.3">
      <c r="A12" s="6" t="s">
        <v>25</v>
      </c>
      <c r="B12" s="7" t="s">
        <v>291</v>
      </c>
      <c r="C12" s="8">
        <v>23230939</v>
      </c>
    </row>
  </sheetData>
  <mergeCells count="2">
    <mergeCell ref="A2:C2"/>
    <mergeCell ref="A1:C1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B7BAC-4F02-4E91-801D-4FCB52D8D0F1}">
  <sheetPr>
    <tabColor rgb="FF33CCCC"/>
  </sheetPr>
  <dimension ref="A1:L23"/>
  <sheetViews>
    <sheetView workbookViewId="0">
      <selection activeCell="D7" sqref="D7"/>
    </sheetView>
  </sheetViews>
  <sheetFormatPr defaultRowHeight="14.4" x14ac:dyDescent="0.3"/>
  <cols>
    <col min="1" max="1" width="8.109375" customWidth="1"/>
    <col min="2" max="2" width="41" customWidth="1"/>
    <col min="3" max="12" width="32.88671875" customWidth="1"/>
    <col min="257" max="257" width="8.109375" customWidth="1"/>
    <col min="258" max="258" width="41" customWidth="1"/>
    <col min="259" max="268" width="32.88671875" customWidth="1"/>
    <col min="513" max="513" width="8.109375" customWidth="1"/>
    <col min="514" max="514" width="41" customWidth="1"/>
    <col min="515" max="524" width="32.88671875" customWidth="1"/>
    <col min="769" max="769" width="8.109375" customWidth="1"/>
    <col min="770" max="770" width="41" customWidth="1"/>
    <col min="771" max="780" width="32.88671875" customWidth="1"/>
    <col min="1025" max="1025" width="8.109375" customWidth="1"/>
    <col min="1026" max="1026" width="41" customWidth="1"/>
    <col min="1027" max="1036" width="32.88671875" customWidth="1"/>
    <col min="1281" max="1281" width="8.109375" customWidth="1"/>
    <col min="1282" max="1282" width="41" customWidth="1"/>
    <col min="1283" max="1292" width="32.88671875" customWidth="1"/>
    <col min="1537" max="1537" width="8.109375" customWidth="1"/>
    <col min="1538" max="1538" width="41" customWidth="1"/>
    <col min="1539" max="1548" width="32.88671875" customWidth="1"/>
    <col min="1793" max="1793" width="8.109375" customWidth="1"/>
    <col min="1794" max="1794" width="41" customWidth="1"/>
    <col min="1795" max="1804" width="32.88671875" customWidth="1"/>
    <col min="2049" max="2049" width="8.109375" customWidth="1"/>
    <col min="2050" max="2050" width="41" customWidth="1"/>
    <col min="2051" max="2060" width="32.88671875" customWidth="1"/>
    <col min="2305" max="2305" width="8.109375" customWidth="1"/>
    <col min="2306" max="2306" width="41" customWidth="1"/>
    <col min="2307" max="2316" width="32.88671875" customWidth="1"/>
    <col min="2561" max="2561" width="8.109375" customWidth="1"/>
    <col min="2562" max="2562" width="41" customWidth="1"/>
    <col min="2563" max="2572" width="32.88671875" customWidth="1"/>
    <col min="2817" max="2817" width="8.109375" customWidth="1"/>
    <col min="2818" max="2818" width="41" customWidth="1"/>
    <col min="2819" max="2828" width="32.88671875" customWidth="1"/>
    <col min="3073" max="3073" width="8.109375" customWidth="1"/>
    <col min="3074" max="3074" width="41" customWidth="1"/>
    <col min="3075" max="3084" width="32.88671875" customWidth="1"/>
    <col min="3329" max="3329" width="8.109375" customWidth="1"/>
    <col min="3330" max="3330" width="41" customWidth="1"/>
    <col min="3331" max="3340" width="32.88671875" customWidth="1"/>
    <col min="3585" max="3585" width="8.109375" customWidth="1"/>
    <col min="3586" max="3586" width="41" customWidth="1"/>
    <col min="3587" max="3596" width="32.88671875" customWidth="1"/>
    <col min="3841" max="3841" width="8.109375" customWidth="1"/>
    <col min="3842" max="3842" width="41" customWidth="1"/>
    <col min="3843" max="3852" width="32.88671875" customWidth="1"/>
    <col min="4097" max="4097" width="8.109375" customWidth="1"/>
    <col min="4098" max="4098" width="41" customWidth="1"/>
    <col min="4099" max="4108" width="32.88671875" customWidth="1"/>
    <col min="4353" max="4353" width="8.109375" customWidth="1"/>
    <col min="4354" max="4354" width="41" customWidth="1"/>
    <col min="4355" max="4364" width="32.88671875" customWidth="1"/>
    <col min="4609" max="4609" width="8.109375" customWidth="1"/>
    <col min="4610" max="4610" width="41" customWidth="1"/>
    <col min="4611" max="4620" width="32.88671875" customWidth="1"/>
    <col min="4865" max="4865" width="8.109375" customWidth="1"/>
    <col min="4866" max="4866" width="41" customWidth="1"/>
    <col min="4867" max="4876" width="32.88671875" customWidth="1"/>
    <col min="5121" max="5121" width="8.109375" customWidth="1"/>
    <col min="5122" max="5122" width="41" customWidth="1"/>
    <col min="5123" max="5132" width="32.88671875" customWidth="1"/>
    <col min="5377" max="5377" width="8.109375" customWidth="1"/>
    <col min="5378" max="5378" width="41" customWidth="1"/>
    <col min="5379" max="5388" width="32.88671875" customWidth="1"/>
    <col min="5633" max="5633" width="8.109375" customWidth="1"/>
    <col min="5634" max="5634" width="41" customWidth="1"/>
    <col min="5635" max="5644" width="32.88671875" customWidth="1"/>
    <col min="5889" max="5889" width="8.109375" customWidth="1"/>
    <col min="5890" max="5890" width="41" customWidth="1"/>
    <col min="5891" max="5900" width="32.88671875" customWidth="1"/>
    <col min="6145" max="6145" width="8.109375" customWidth="1"/>
    <col min="6146" max="6146" width="41" customWidth="1"/>
    <col min="6147" max="6156" width="32.88671875" customWidth="1"/>
    <col min="6401" max="6401" width="8.109375" customWidth="1"/>
    <col min="6402" max="6402" width="41" customWidth="1"/>
    <col min="6403" max="6412" width="32.88671875" customWidth="1"/>
    <col min="6657" max="6657" width="8.109375" customWidth="1"/>
    <col min="6658" max="6658" width="41" customWidth="1"/>
    <col min="6659" max="6668" width="32.88671875" customWidth="1"/>
    <col min="6913" max="6913" width="8.109375" customWidth="1"/>
    <col min="6914" max="6914" width="41" customWidth="1"/>
    <col min="6915" max="6924" width="32.88671875" customWidth="1"/>
    <col min="7169" max="7169" width="8.109375" customWidth="1"/>
    <col min="7170" max="7170" width="41" customWidth="1"/>
    <col min="7171" max="7180" width="32.88671875" customWidth="1"/>
    <col min="7425" max="7425" width="8.109375" customWidth="1"/>
    <col min="7426" max="7426" width="41" customWidth="1"/>
    <col min="7427" max="7436" width="32.88671875" customWidth="1"/>
    <col min="7681" max="7681" width="8.109375" customWidth="1"/>
    <col min="7682" max="7682" width="41" customWidth="1"/>
    <col min="7683" max="7692" width="32.88671875" customWidth="1"/>
    <col min="7937" max="7937" width="8.109375" customWidth="1"/>
    <col min="7938" max="7938" width="41" customWidth="1"/>
    <col min="7939" max="7948" width="32.88671875" customWidth="1"/>
    <col min="8193" max="8193" width="8.109375" customWidth="1"/>
    <col min="8194" max="8194" width="41" customWidth="1"/>
    <col min="8195" max="8204" width="32.88671875" customWidth="1"/>
    <col min="8449" max="8449" width="8.109375" customWidth="1"/>
    <col min="8450" max="8450" width="41" customWidth="1"/>
    <col min="8451" max="8460" width="32.88671875" customWidth="1"/>
    <col min="8705" max="8705" width="8.109375" customWidth="1"/>
    <col min="8706" max="8706" width="41" customWidth="1"/>
    <col min="8707" max="8716" width="32.88671875" customWidth="1"/>
    <col min="8961" max="8961" width="8.109375" customWidth="1"/>
    <col min="8962" max="8962" width="41" customWidth="1"/>
    <col min="8963" max="8972" width="32.88671875" customWidth="1"/>
    <col min="9217" max="9217" width="8.109375" customWidth="1"/>
    <col min="9218" max="9218" width="41" customWidth="1"/>
    <col min="9219" max="9228" width="32.88671875" customWidth="1"/>
    <col min="9473" max="9473" width="8.109375" customWidth="1"/>
    <col min="9474" max="9474" width="41" customWidth="1"/>
    <col min="9475" max="9484" width="32.88671875" customWidth="1"/>
    <col min="9729" max="9729" width="8.109375" customWidth="1"/>
    <col min="9730" max="9730" width="41" customWidth="1"/>
    <col min="9731" max="9740" width="32.88671875" customWidth="1"/>
    <col min="9985" max="9985" width="8.109375" customWidth="1"/>
    <col min="9986" max="9986" width="41" customWidth="1"/>
    <col min="9987" max="9996" width="32.88671875" customWidth="1"/>
    <col min="10241" max="10241" width="8.109375" customWidth="1"/>
    <col min="10242" max="10242" width="41" customWidth="1"/>
    <col min="10243" max="10252" width="32.88671875" customWidth="1"/>
    <col min="10497" max="10497" width="8.109375" customWidth="1"/>
    <col min="10498" max="10498" width="41" customWidth="1"/>
    <col min="10499" max="10508" width="32.88671875" customWidth="1"/>
    <col min="10753" max="10753" width="8.109375" customWidth="1"/>
    <col min="10754" max="10754" width="41" customWidth="1"/>
    <col min="10755" max="10764" width="32.88671875" customWidth="1"/>
    <col min="11009" max="11009" width="8.109375" customWidth="1"/>
    <col min="11010" max="11010" width="41" customWidth="1"/>
    <col min="11011" max="11020" width="32.88671875" customWidth="1"/>
    <col min="11265" max="11265" width="8.109375" customWidth="1"/>
    <col min="11266" max="11266" width="41" customWidth="1"/>
    <col min="11267" max="11276" width="32.88671875" customWidth="1"/>
    <col min="11521" max="11521" width="8.109375" customWidth="1"/>
    <col min="11522" max="11522" width="41" customWidth="1"/>
    <col min="11523" max="11532" width="32.88671875" customWidth="1"/>
    <col min="11777" max="11777" width="8.109375" customWidth="1"/>
    <col min="11778" max="11778" width="41" customWidth="1"/>
    <col min="11779" max="11788" width="32.88671875" customWidth="1"/>
    <col min="12033" max="12033" width="8.109375" customWidth="1"/>
    <col min="12034" max="12034" width="41" customWidth="1"/>
    <col min="12035" max="12044" width="32.88671875" customWidth="1"/>
    <col min="12289" max="12289" width="8.109375" customWidth="1"/>
    <col min="12290" max="12290" width="41" customWidth="1"/>
    <col min="12291" max="12300" width="32.88671875" customWidth="1"/>
    <col min="12545" max="12545" width="8.109375" customWidth="1"/>
    <col min="12546" max="12546" width="41" customWidth="1"/>
    <col min="12547" max="12556" width="32.88671875" customWidth="1"/>
    <col min="12801" max="12801" width="8.109375" customWidth="1"/>
    <col min="12802" max="12802" width="41" customWidth="1"/>
    <col min="12803" max="12812" width="32.88671875" customWidth="1"/>
    <col min="13057" max="13057" width="8.109375" customWidth="1"/>
    <col min="13058" max="13058" width="41" customWidth="1"/>
    <col min="13059" max="13068" width="32.88671875" customWidth="1"/>
    <col min="13313" max="13313" width="8.109375" customWidth="1"/>
    <col min="13314" max="13314" width="41" customWidth="1"/>
    <col min="13315" max="13324" width="32.88671875" customWidth="1"/>
    <col min="13569" max="13569" width="8.109375" customWidth="1"/>
    <col min="13570" max="13570" width="41" customWidth="1"/>
    <col min="13571" max="13580" width="32.88671875" customWidth="1"/>
    <col min="13825" max="13825" width="8.109375" customWidth="1"/>
    <col min="13826" max="13826" width="41" customWidth="1"/>
    <col min="13827" max="13836" width="32.88671875" customWidth="1"/>
    <col min="14081" max="14081" width="8.109375" customWidth="1"/>
    <col min="14082" max="14082" width="41" customWidth="1"/>
    <col min="14083" max="14092" width="32.88671875" customWidth="1"/>
    <col min="14337" max="14337" width="8.109375" customWidth="1"/>
    <col min="14338" max="14338" width="41" customWidth="1"/>
    <col min="14339" max="14348" width="32.88671875" customWidth="1"/>
    <col min="14593" max="14593" width="8.109375" customWidth="1"/>
    <col min="14594" max="14594" width="41" customWidth="1"/>
    <col min="14595" max="14604" width="32.88671875" customWidth="1"/>
    <col min="14849" max="14849" width="8.109375" customWidth="1"/>
    <col min="14850" max="14850" width="41" customWidth="1"/>
    <col min="14851" max="14860" width="32.88671875" customWidth="1"/>
    <col min="15105" max="15105" width="8.109375" customWidth="1"/>
    <col min="15106" max="15106" width="41" customWidth="1"/>
    <col min="15107" max="15116" width="32.88671875" customWidth="1"/>
    <col min="15361" max="15361" width="8.109375" customWidth="1"/>
    <col min="15362" max="15362" width="41" customWidth="1"/>
    <col min="15363" max="15372" width="32.88671875" customWidth="1"/>
    <col min="15617" max="15617" width="8.109375" customWidth="1"/>
    <col min="15618" max="15618" width="41" customWidth="1"/>
    <col min="15619" max="15628" width="32.88671875" customWidth="1"/>
    <col min="15873" max="15873" width="8.109375" customWidth="1"/>
    <col min="15874" max="15874" width="41" customWidth="1"/>
    <col min="15875" max="15884" width="32.88671875" customWidth="1"/>
    <col min="16129" max="16129" width="8.109375" customWidth="1"/>
    <col min="16130" max="16130" width="41" customWidth="1"/>
    <col min="16131" max="16140" width="32.88671875" customWidth="1"/>
  </cols>
  <sheetData>
    <row r="1" spans="1:12" s="9" customFormat="1" x14ac:dyDescent="0.3">
      <c r="A1" s="39" t="s">
        <v>784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x14ac:dyDescent="0.3">
      <c r="A2" s="37" t="s">
        <v>689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 ht="45" x14ac:dyDescent="0.3">
      <c r="A3" s="2" t="s">
        <v>0</v>
      </c>
      <c r="B3" s="2" t="s">
        <v>1</v>
      </c>
      <c r="C3" s="2" t="s">
        <v>292</v>
      </c>
      <c r="D3" s="2" t="s">
        <v>293</v>
      </c>
      <c r="E3" s="2" t="s">
        <v>294</v>
      </c>
      <c r="F3" s="2" t="s">
        <v>295</v>
      </c>
      <c r="G3" s="2" t="s">
        <v>296</v>
      </c>
      <c r="H3" s="2" t="s">
        <v>297</v>
      </c>
      <c r="I3" s="2" t="s">
        <v>298</v>
      </c>
      <c r="J3" s="2" t="s">
        <v>299</v>
      </c>
      <c r="K3" s="2" t="s">
        <v>300</v>
      </c>
      <c r="L3" s="2" t="s">
        <v>301</v>
      </c>
    </row>
    <row r="4" spans="1:12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10</v>
      </c>
      <c r="K4" s="2">
        <v>11</v>
      </c>
      <c r="L4" s="2">
        <v>12</v>
      </c>
    </row>
    <row r="5" spans="1:12" ht="26.4" x14ac:dyDescent="0.3">
      <c r="A5" s="3" t="s">
        <v>141</v>
      </c>
      <c r="B5" s="4" t="s">
        <v>302</v>
      </c>
      <c r="C5" s="5">
        <v>2</v>
      </c>
      <c r="D5" s="5">
        <v>9303415</v>
      </c>
      <c r="E5" s="5">
        <v>0</v>
      </c>
      <c r="F5" s="5">
        <v>0</v>
      </c>
      <c r="G5" s="5">
        <v>0</v>
      </c>
      <c r="H5" s="5">
        <v>423044</v>
      </c>
      <c r="I5" s="5">
        <v>734820</v>
      </c>
      <c r="J5" s="5">
        <v>0</v>
      </c>
      <c r="K5" s="5">
        <v>691916</v>
      </c>
      <c r="L5" s="5">
        <v>0</v>
      </c>
    </row>
    <row r="6" spans="1:12" ht="39.6" x14ac:dyDescent="0.3">
      <c r="A6" s="3" t="s">
        <v>29</v>
      </c>
      <c r="B6" s="4" t="s">
        <v>303</v>
      </c>
      <c r="C6" s="5">
        <v>1</v>
      </c>
      <c r="D6" s="5">
        <v>3714784</v>
      </c>
      <c r="E6" s="5">
        <v>25000</v>
      </c>
      <c r="F6" s="5">
        <v>0</v>
      </c>
      <c r="G6" s="5">
        <v>0</v>
      </c>
      <c r="H6" s="5">
        <v>265870</v>
      </c>
      <c r="I6" s="5">
        <v>76500</v>
      </c>
      <c r="J6" s="5">
        <v>0</v>
      </c>
      <c r="K6" s="5">
        <v>30000</v>
      </c>
      <c r="L6" s="5">
        <v>0</v>
      </c>
    </row>
    <row r="7" spans="1:12" ht="39.6" x14ac:dyDescent="0.3">
      <c r="A7" s="3" t="s">
        <v>31</v>
      </c>
      <c r="B7" s="4" t="s">
        <v>304</v>
      </c>
      <c r="C7" s="5">
        <v>14</v>
      </c>
      <c r="D7" s="5">
        <v>45184224</v>
      </c>
      <c r="E7" s="5">
        <v>125000</v>
      </c>
      <c r="F7" s="5">
        <v>0</v>
      </c>
      <c r="G7" s="5">
        <v>640000</v>
      </c>
      <c r="H7" s="5">
        <v>3826525</v>
      </c>
      <c r="I7" s="5">
        <v>823990</v>
      </c>
      <c r="J7" s="5">
        <v>0</v>
      </c>
      <c r="K7" s="5">
        <v>719213</v>
      </c>
      <c r="L7" s="5">
        <v>0</v>
      </c>
    </row>
    <row r="8" spans="1:12" ht="52.8" x14ac:dyDescent="0.3">
      <c r="A8" s="6" t="s">
        <v>305</v>
      </c>
      <c r="B8" s="7" t="s">
        <v>306</v>
      </c>
      <c r="C8" s="8">
        <v>17</v>
      </c>
      <c r="D8" s="8">
        <v>58202423</v>
      </c>
      <c r="E8" s="8">
        <v>150000</v>
      </c>
      <c r="F8" s="8">
        <v>0</v>
      </c>
      <c r="G8" s="8">
        <v>640000</v>
      </c>
      <c r="H8" s="8">
        <v>4515439</v>
      </c>
      <c r="I8" s="8">
        <v>1635310</v>
      </c>
      <c r="J8" s="8">
        <v>0</v>
      </c>
      <c r="K8" s="8">
        <v>1441129</v>
      </c>
      <c r="L8" s="8">
        <v>0</v>
      </c>
    </row>
    <row r="9" spans="1:12" x14ac:dyDescent="0.3">
      <c r="A9" s="3" t="s">
        <v>307</v>
      </c>
      <c r="B9" s="4" t="s">
        <v>308</v>
      </c>
      <c r="C9" s="5">
        <v>1</v>
      </c>
      <c r="D9" s="5">
        <v>1155197</v>
      </c>
      <c r="E9" s="5">
        <v>0</v>
      </c>
      <c r="F9" s="5">
        <v>0</v>
      </c>
      <c r="G9" s="5">
        <v>0</v>
      </c>
      <c r="H9" s="5">
        <v>198913</v>
      </c>
      <c r="I9" s="5">
        <v>16000</v>
      </c>
      <c r="J9" s="5">
        <v>0</v>
      </c>
      <c r="K9" s="5">
        <v>111761</v>
      </c>
      <c r="L9" s="5">
        <v>0</v>
      </c>
    </row>
    <row r="10" spans="1:12" x14ac:dyDescent="0.3">
      <c r="A10" s="3" t="s">
        <v>47</v>
      </c>
      <c r="B10" s="4" t="s">
        <v>309</v>
      </c>
      <c r="C10" s="5">
        <v>4</v>
      </c>
      <c r="D10" s="5">
        <v>10677498</v>
      </c>
      <c r="E10" s="5">
        <v>0</v>
      </c>
      <c r="F10" s="5">
        <v>0</v>
      </c>
      <c r="G10" s="5">
        <v>0</v>
      </c>
      <c r="H10" s="5">
        <v>704428</v>
      </c>
      <c r="I10" s="5">
        <v>40000</v>
      </c>
      <c r="J10" s="5">
        <v>0</v>
      </c>
      <c r="K10" s="5">
        <v>100847</v>
      </c>
      <c r="L10" s="5">
        <v>0</v>
      </c>
    </row>
    <row r="11" spans="1:12" x14ac:dyDescent="0.3">
      <c r="A11" s="3" t="s">
        <v>55</v>
      </c>
      <c r="B11" s="4" t="s">
        <v>310</v>
      </c>
      <c r="C11" s="5">
        <v>1</v>
      </c>
      <c r="D11" s="5">
        <v>4037670</v>
      </c>
      <c r="E11" s="5">
        <v>0</v>
      </c>
      <c r="F11" s="5">
        <v>0</v>
      </c>
      <c r="G11" s="5">
        <v>931770</v>
      </c>
      <c r="H11" s="5">
        <v>188913</v>
      </c>
      <c r="I11" s="5">
        <v>12000</v>
      </c>
      <c r="J11" s="5">
        <v>0</v>
      </c>
      <c r="K11" s="5">
        <v>0</v>
      </c>
      <c r="L11" s="5">
        <v>0</v>
      </c>
    </row>
    <row r="12" spans="1:12" x14ac:dyDescent="0.3">
      <c r="A12" s="3" t="s">
        <v>59</v>
      </c>
      <c r="B12" s="4" t="s">
        <v>311</v>
      </c>
      <c r="C12" s="5">
        <v>1</v>
      </c>
      <c r="D12" s="5">
        <v>7223952</v>
      </c>
      <c r="E12" s="5">
        <v>0</v>
      </c>
      <c r="F12" s="5">
        <v>0</v>
      </c>
      <c r="G12" s="5">
        <v>1689975</v>
      </c>
      <c r="H12" s="5">
        <v>188913</v>
      </c>
      <c r="I12" s="5">
        <v>41960</v>
      </c>
      <c r="J12" s="5">
        <v>0</v>
      </c>
      <c r="K12" s="5">
        <v>0</v>
      </c>
      <c r="L12" s="5">
        <v>0</v>
      </c>
    </row>
    <row r="13" spans="1:12" ht="26.4" x14ac:dyDescent="0.3">
      <c r="A13" s="6" t="s">
        <v>61</v>
      </c>
      <c r="B13" s="7" t="s">
        <v>312</v>
      </c>
      <c r="C13" s="8">
        <v>7</v>
      </c>
      <c r="D13" s="8">
        <v>23094317</v>
      </c>
      <c r="E13" s="8">
        <v>0</v>
      </c>
      <c r="F13" s="8">
        <v>0</v>
      </c>
      <c r="G13" s="8">
        <v>2621745</v>
      </c>
      <c r="H13" s="8">
        <v>1281167</v>
      </c>
      <c r="I13" s="8">
        <v>109960</v>
      </c>
      <c r="J13" s="8">
        <v>0</v>
      </c>
      <c r="K13" s="8">
        <v>212608</v>
      </c>
      <c r="L13" s="8">
        <v>0</v>
      </c>
    </row>
    <row r="14" spans="1:12" ht="39.6" x14ac:dyDescent="0.3">
      <c r="A14" s="3" t="s">
        <v>313</v>
      </c>
      <c r="B14" s="4" t="s">
        <v>314</v>
      </c>
      <c r="C14" s="5">
        <v>3</v>
      </c>
      <c r="D14" s="5">
        <v>7655034</v>
      </c>
      <c r="E14" s="5">
        <v>0</v>
      </c>
      <c r="F14" s="5">
        <v>0</v>
      </c>
      <c r="G14" s="5">
        <v>0</v>
      </c>
      <c r="H14" s="5">
        <v>546739</v>
      </c>
      <c r="I14" s="5">
        <v>40000</v>
      </c>
      <c r="J14" s="5">
        <v>0</v>
      </c>
      <c r="K14" s="5">
        <v>0</v>
      </c>
      <c r="L14" s="5">
        <v>0</v>
      </c>
    </row>
    <row r="15" spans="1:12" x14ac:dyDescent="0.3">
      <c r="A15" s="3" t="s">
        <v>315</v>
      </c>
      <c r="B15" s="4" t="s">
        <v>316</v>
      </c>
      <c r="C15" s="5">
        <v>6</v>
      </c>
      <c r="D15" s="5">
        <v>6874164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141417</v>
      </c>
      <c r="L15" s="5">
        <v>0</v>
      </c>
    </row>
    <row r="16" spans="1:12" ht="26.4" x14ac:dyDescent="0.3">
      <c r="A16" s="6" t="s">
        <v>156</v>
      </c>
      <c r="B16" s="7" t="s">
        <v>317</v>
      </c>
      <c r="C16" s="8">
        <v>9</v>
      </c>
      <c r="D16" s="8">
        <v>14529198</v>
      </c>
      <c r="E16" s="8">
        <v>0</v>
      </c>
      <c r="F16" s="8">
        <v>0</v>
      </c>
      <c r="G16" s="8">
        <v>0</v>
      </c>
      <c r="H16" s="8">
        <v>546739</v>
      </c>
      <c r="I16" s="8">
        <v>40000</v>
      </c>
      <c r="J16" s="8">
        <v>0</v>
      </c>
      <c r="K16" s="8">
        <v>141417</v>
      </c>
      <c r="L16" s="8">
        <v>0</v>
      </c>
    </row>
    <row r="17" spans="1:12" x14ac:dyDescent="0.3">
      <c r="A17" s="3" t="s">
        <v>318</v>
      </c>
      <c r="B17" s="4" t="s">
        <v>319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5715289</v>
      </c>
    </row>
    <row r="18" spans="1:12" ht="26.4" x14ac:dyDescent="0.3">
      <c r="A18" s="3" t="s">
        <v>320</v>
      </c>
      <c r="B18" s="4" t="s">
        <v>321</v>
      </c>
      <c r="C18" s="5">
        <v>5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900000</v>
      </c>
    </row>
    <row r="19" spans="1:12" ht="26.4" x14ac:dyDescent="0.3">
      <c r="A19" s="3" t="s">
        <v>322</v>
      </c>
      <c r="B19" s="4" t="s">
        <v>323</v>
      </c>
      <c r="C19" s="5">
        <v>1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180000</v>
      </c>
    </row>
    <row r="20" spans="1:12" ht="26.4" x14ac:dyDescent="0.3">
      <c r="A20" s="6" t="s">
        <v>162</v>
      </c>
      <c r="B20" s="7" t="s">
        <v>324</v>
      </c>
      <c r="C20" s="8">
        <v>7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6795289</v>
      </c>
    </row>
    <row r="21" spans="1:12" ht="26.4" x14ac:dyDescent="0.3">
      <c r="A21" s="6" t="s">
        <v>325</v>
      </c>
      <c r="B21" s="7" t="s">
        <v>326</v>
      </c>
      <c r="C21" s="8">
        <v>40</v>
      </c>
      <c r="D21" s="8">
        <v>95825938</v>
      </c>
      <c r="E21" s="8">
        <v>150000</v>
      </c>
      <c r="F21" s="8">
        <v>0</v>
      </c>
      <c r="G21" s="8">
        <v>3261745</v>
      </c>
      <c r="H21" s="8">
        <v>6343345</v>
      </c>
      <c r="I21" s="8">
        <v>1785270</v>
      </c>
      <c r="J21" s="8">
        <v>0</v>
      </c>
      <c r="K21" s="8">
        <v>1795154</v>
      </c>
      <c r="L21" s="8">
        <v>6795289</v>
      </c>
    </row>
    <row r="22" spans="1:12" ht="39.6" x14ac:dyDescent="0.3">
      <c r="A22" s="3" t="s">
        <v>327</v>
      </c>
      <c r="B22" s="4" t="s">
        <v>328</v>
      </c>
      <c r="C22" s="5">
        <v>40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</row>
    <row r="23" spans="1:12" ht="26.4" x14ac:dyDescent="0.3">
      <c r="A23" s="3" t="s">
        <v>329</v>
      </c>
      <c r="B23" s="4" t="s">
        <v>330</v>
      </c>
      <c r="C23" s="5">
        <v>44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</row>
  </sheetData>
  <mergeCells count="2">
    <mergeCell ref="A2:L2"/>
    <mergeCell ref="A1:L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AD9F6-E1D4-4743-AD43-BA8A9256A3AE}">
  <sheetPr>
    <tabColor rgb="FFCCCCFF"/>
  </sheetPr>
  <dimension ref="A1:L16"/>
  <sheetViews>
    <sheetView workbookViewId="0">
      <selection sqref="A1:L1"/>
    </sheetView>
  </sheetViews>
  <sheetFormatPr defaultRowHeight="14.4" x14ac:dyDescent="0.3"/>
  <cols>
    <col min="1" max="1" width="8.109375" customWidth="1"/>
    <col min="2" max="2" width="41" customWidth="1"/>
    <col min="3" max="12" width="32.88671875" customWidth="1"/>
    <col min="257" max="257" width="8.109375" customWidth="1"/>
    <col min="258" max="258" width="41" customWidth="1"/>
    <col min="259" max="268" width="32.88671875" customWidth="1"/>
    <col min="513" max="513" width="8.109375" customWidth="1"/>
    <col min="514" max="514" width="41" customWidth="1"/>
    <col min="515" max="524" width="32.88671875" customWidth="1"/>
    <col min="769" max="769" width="8.109375" customWidth="1"/>
    <col min="770" max="770" width="41" customWidth="1"/>
    <col min="771" max="780" width="32.88671875" customWidth="1"/>
    <col min="1025" max="1025" width="8.109375" customWidth="1"/>
    <col min="1026" max="1026" width="41" customWidth="1"/>
    <col min="1027" max="1036" width="32.88671875" customWidth="1"/>
    <col min="1281" max="1281" width="8.109375" customWidth="1"/>
    <col min="1282" max="1282" width="41" customWidth="1"/>
    <col min="1283" max="1292" width="32.88671875" customWidth="1"/>
    <col min="1537" max="1537" width="8.109375" customWidth="1"/>
    <col min="1538" max="1538" width="41" customWidth="1"/>
    <col min="1539" max="1548" width="32.88671875" customWidth="1"/>
    <col min="1793" max="1793" width="8.109375" customWidth="1"/>
    <col min="1794" max="1794" width="41" customWidth="1"/>
    <col min="1795" max="1804" width="32.88671875" customWidth="1"/>
    <col min="2049" max="2049" width="8.109375" customWidth="1"/>
    <col min="2050" max="2050" width="41" customWidth="1"/>
    <col min="2051" max="2060" width="32.88671875" customWidth="1"/>
    <col min="2305" max="2305" width="8.109375" customWidth="1"/>
    <col min="2306" max="2306" width="41" customWidth="1"/>
    <col min="2307" max="2316" width="32.88671875" customWidth="1"/>
    <col min="2561" max="2561" width="8.109375" customWidth="1"/>
    <col min="2562" max="2562" width="41" customWidth="1"/>
    <col min="2563" max="2572" width="32.88671875" customWidth="1"/>
    <col min="2817" max="2817" width="8.109375" customWidth="1"/>
    <col min="2818" max="2818" width="41" customWidth="1"/>
    <col min="2819" max="2828" width="32.88671875" customWidth="1"/>
    <col min="3073" max="3073" width="8.109375" customWidth="1"/>
    <col min="3074" max="3074" width="41" customWidth="1"/>
    <col min="3075" max="3084" width="32.88671875" customWidth="1"/>
    <col min="3329" max="3329" width="8.109375" customWidth="1"/>
    <col min="3330" max="3330" width="41" customWidth="1"/>
    <col min="3331" max="3340" width="32.88671875" customWidth="1"/>
    <col min="3585" max="3585" width="8.109375" customWidth="1"/>
    <col min="3586" max="3586" width="41" customWidth="1"/>
    <col min="3587" max="3596" width="32.88671875" customWidth="1"/>
    <col min="3841" max="3841" width="8.109375" customWidth="1"/>
    <col min="3842" max="3842" width="41" customWidth="1"/>
    <col min="3843" max="3852" width="32.88671875" customWidth="1"/>
    <col min="4097" max="4097" width="8.109375" customWidth="1"/>
    <col min="4098" max="4098" width="41" customWidth="1"/>
    <col min="4099" max="4108" width="32.88671875" customWidth="1"/>
    <col min="4353" max="4353" width="8.109375" customWidth="1"/>
    <col min="4354" max="4354" width="41" customWidth="1"/>
    <col min="4355" max="4364" width="32.88671875" customWidth="1"/>
    <col min="4609" max="4609" width="8.109375" customWidth="1"/>
    <col min="4610" max="4610" width="41" customWidth="1"/>
    <col min="4611" max="4620" width="32.88671875" customWidth="1"/>
    <col min="4865" max="4865" width="8.109375" customWidth="1"/>
    <col min="4866" max="4866" width="41" customWidth="1"/>
    <col min="4867" max="4876" width="32.88671875" customWidth="1"/>
    <col min="5121" max="5121" width="8.109375" customWidth="1"/>
    <col min="5122" max="5122" width="41" customWidth="1"/>
    <col min="5123" max="5132" width="32.88671875" customWidth="1"/>
    <col min="5377" max="5377" width="8.109375" customWidth="1"/>
    <col min="5378" max="5378" width="41" customWidth="1"/>
    <col min="5379" max="5388" width="32.88671875" customWidth="1"/>
    <col min="5633" max="5633" width="8.109375" customWidth="1"/>
    <col min="5634" max="5634" width="41" customWidth="1"/>
    <col min="5635" max="5644" width="32.88671875" customWidth="1"/>
    <col min="5889" max="5889" width="8.109375" customWidth="1"/>
    <col min="5890" max="5890" width="41" customWidth="1"/>
    <col min="5891" max="5900" width="32.88671875" customWidth="1"/>
    <col min="6145" max="6145" width="8.109375" customWidth="1"/>
    <col min="6146" max="6146" width="41" customWidth="1"/>
    <col min="6147" max="6156" width="32.88671875" customWidth="1"/>
    <col min="6401" max="6401" width="8.109375" customWidth="1"/>
    <col min="6402" max="6402" width="41" customWidth="1"/>
    <col min="6403" max="6412" width="32.88671875" customWidth="1"/>
    <col min="6657" max="6657" width="8.109375" customWidth="1"/>
    <col min="6658" max="6658" width="41" customWidth="1"/>
    <col min="6659" max="6668" width="32.88671875" customWidth="1"/>
    <col min="6913" max="6913" width="8.109375" customWidth="1"/>
    <col min="6914" max="6914" width="41" customWidth="1"/>
    <col min="6915" max="6924" width="32.88671875" customWidth="1"/>
    <col min="7169" max="7169" width="8.109375" customWidth="1"/>
    <col min="7170" max="7170" width="41" customWidth="1"/>
    <col min="7171" max="7180" width="32.88671875" customWidth="1"/>
    <col min="7425" max="7425" width="8.109375" customWidth="1"/>
    <col min="7426" max="7426" width="41" customWidth="1"/>
    <col min="7427" max="7436" width="32.88671875" customWidth="1"/>
    <col min="7681" max="7681" width="8.109375" customWidth="1"/>
    <col min="7682" max="7682" width="41" customWidth="1"/>
    <col min="7683" max="7692" width="32.88671875" customWidth="1"/>
    <col min="7937" max="7937" width="8.109375" customWidth="1"/>
    <col min="7938" max="7938" width="41" customWidth="1"/>
    <col min="7939" max="7948" width="32.88671875" customWidth="1"/>
    <col min="8193" max="8193" width="8.109375" customWidth="1"/>
    <col min="8194" max="8194" width="41" customWidth="1"/>
    <col min="8195" max="8204" width="32.88671875" customWidth="1"/>
    <col min="8449" max="8449" width="8.109375" customWidth="1"/>
    <col min="8450" max="8450" width="41" customWidth="1"/>
    <col min="8451" max="8460" width="32.88671875" customWidth="1"/>
    <col min="8705" max="8705" width="8.109375" customWidth="1"/>
    <col min="8706" max="8706" width="41" customWidth="1"/>
    <col min="8707" max="8716" width="32.88671875" customWidth="1"/>
    <col min="8961" max="8961" width="8.109375" customWidth="1"/>
    <col min="8962" max="8962" width="41" customWidth="1"/>
    <col min="8963" max="8972" width="32.88671875" customWidth="1"/>
    <col min="9217" max="9217" width="8.109375" customWidth="1"/>
    <col min="9218" max="9218" width="41" customWidth="1"/>
    <col min="9219" max="9228" width="32.88671875" customWidth="1"/>
    <col min="9473" max="9473" width="8.109375" customWidth="1"/>
    <col min="9474" max="9474" width="41" customWidth="1"/>
    <col min="9475" max="9484" width="32.88671875" customWidth="1"/>
    <col min="9729" max="9729" width="8.109375" customWidth="1"/>
    <col min="9730" max="9730" width="41" customWidth="1"/>
    <col min="9731" max="9740" width="32.88671875" customWidth="1"/>
    <col min="9985" max="9985" width="8.109375" customWidth="1"/>
    <col min="9986" max="9986" width="41" customWidth="1"/>
    <col min="9987" max="9996" width="32.88671875" customWidth="1"/>
    <col min="10241" max="10241" width="8.109375" customWidth="1"/>
    <col min="10242" max="10242" width="41" customWidth="1"/>
    <col min="10243" max="10252" width="32.88671875" customWidth="1"/>
    <col min="10497" max="10497" width="8.109375" customWidth="1"/>
    <col min="10498" max="10498" width="41" customWidth="1"/>
    <col min="10499" max="10508" width="32.88671875" customWidth="1"/>
    <col min="10753" max="10753" width="8.109375" customWidth="1"/>
    <col min="10754" max="10754" width="41" customWidth="1"/>
    <col min="10755" max="10764" width="32.88671875" customWidth="1"/>
    <col min="11009" max="11009" width="8.109375" customWidth="1"/>
    <col min="11010" max="11010" width="41" customWidth="1"/>
    <col min="11011" max="11020" width="32.88671875" customWidth="1"/>
    <col min="11265" max="11265" width="8.109375" customWidth="1"/>
    <col min="11266" max="11266" width="41" customWidth="1"/>
    <col min="11267" max="11276" width="32.88671875" customWidth="1"/>
    <col min="11521" max="11521" width="8.109375" customWidth="1"/>
    <col min="11522" max="11522" width="41" customWidth="1"/>
    <col min="11523" max="11532" width="32.88671875" customWidth="1"/>
    <col min="11777" max="11777" width="8.109375" customWidth="1"/>
    <col min="11778" max="11778" width="41" customWidth="1"/>
    <col min="11779" max="11788" width="32.88671875" customWidth="1"/>
    <col min="12033" max="12033" width="8.109375" customWidth="1"/>
    <col min="12034" max="12034" width="41" customWidth="1"/>
    <col min="12035" max="12044" width="32.88671875" customWidth="1"/>
    <col min="12289" max="12289" width="8.109375" customWidth="1"/>
    <col min="12290" max="12290" width="41" customWidth="1"/>
    <col min="12291" max="12300" width="32.88671875" customWidth="1"/>
    <col min="12545" max="12545" width="8.109375" customWidth="1"/>
    <col min="12546" max="12546" width="41" customWidth="1"/>
    <col min="12547" max="12556" width="32.88671875" customWidth="1"/>
    <col min="12801" max="12801" width="8.109375" customWidth="1"/>
    <col min="12802" max="12802" width="41" customWidth="1"/>
    <col min="12803" max="12812" width="32.88671875" customWidth="1"/>
    <col min="13057" max="13057" width="8.109375" customWidth="1"/>
    <col min="13058" max="13058" width="41" customWidth="1"/>
    <col min="13059" max="13068" width="32.88671875" customWidth="1"/>
    <col min="13313" max="13313" width="8.109375" customWidth="1"/>
    <col min="13314" max="13314" width="41" customWidth="1"/>
    <col min="13315" max="13324" width="32.88671875" customWidth="1"/>
    <col min="13569" max="13569" width="8.109375" customWidth="1"/>
    <col min="13570" max="13570" width="41" customWidth="1"/>
    <col min="13571" max="13580" width="32.88671875" customWidth="1"/>
    <col min="13825" max="13825" width="8.109375" customWidth="1"/>
    <col min="13826" max="13826" width="41" customWidth="1"/>
    <col min="13827" max="13836" width="32.88671875" customWidth="1"/>
    <col min="14081" max="14081" width="8.109375" customWidth="1"/>
    <col min="14082" max="14082" width="41" customWidth="1"/>
    <col min="14083" max="14092" width="32.88671875" customWidth="1"/>
    <col min="14337" max="14337" width="8.109375" customWidth="1"/>
    <col min="14338" max="14338" width="41" customWidth="1"/>
    <col min="14339" max="14348" width="32.88671875" customWidth="1"/>
    <col min="14593" max="14593" width="8.109375" customWidth="1"/>
    <col min="14594" max="14594" width="41" customWidth="1"/>
    <col min="14595" max="14604" width="32.88671875" customWidth="1"/>
    <col min="14849" max="14849" width="8.109375" customWidth="1"/>
    <col min="14850" max="14850" width="41" customWidth="1"/>
    <col min="14851" max="14860" width="32.88671875" customWidth="1"/>
    <col min="15105" max="15105" width="8.109375" customWidth="1"/>
    <col min="15106" max="15106" width="41" customWidth="1"/>
    <col min="15107" max="15116" width="32.88671875" customWidth="1"/>
    <col min="15361" max="15361" width="8.109375" customWidth="1"/>
    <col min="15362" max="15362" width="41" customWidth="1"/>
    <col min="15363" max="15372" width="32.88671875" customWidth="1"/>
    <col min="15617" max="15617" width="8.109375" customWidth="1"/>
    <col min="15618" max="15618" width="41" customWidth="1"/>
    <col min="15619" max="15628" width="32.88671875" customWidth="1"/>
    <col min="15873" max="15873" width="8.109375" customWidth="1"/>
    <col min="15874" max="15874" width="41" customWidth="1"/>
    <col min="15875" max="15884" width="32.88671875" customWidth="1"/>
    <col min="16129" max="16129" width="8.109375" customWidth="1"/>
    <col min="16130" max="16130" width="41" customWidth="1"/>
    <col min="16131" max="16140" width="32.88671875" customWidth="1"/>
  </cols>
  <sheetData>
    <row r="1" spans="1:12" s="9" customFormat="1" x14ac:dyDescent="0.3">
      <c r="A1" s="39" t="s">
        <v>785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x14ac:dyDescent="0.3">
      <c r="A2" s="37" t="s">
        <v>713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 ht="45" x14ac:dyDescent="0.3">
      <c r="A3" s="2" t="s">
        <v>0</v>
      </c>
      <c r="B3" s="2" t="s">
        <v>1</v>
      </c>
      <c r="C3" s="2" t="s">
        <v>292</v>
      </c>
      <c r="D3" s="2" t="s">
        <v>293</v>
      </c>
      <c r="E3" s="2" t="s">
        <v>294</v>
      </c>
      <c r="F3" s="2" t="s">
        <v>295</v>
      </c>
      <c r="G3" s="2" t="s">
        <v>296</v>
      </c>
      <c r="H3" s="2" t="s">
        <v>297</v>
      </c>
      <c r="I3" s="2" t="s">
        <v>298</v>
      </c>
      <c r="J3" s="2" t="s">
        <v>299</v>
      </c>
      <c r="K3" s="2" t="s">
        <v>300</v>
      </c>
      <c r="L3" s="2" t="s">
        <v>301</v>
      </c>
    </row>
    <row r="4" spans="1:12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10</v>
      </c>
      <c r="K4" s="2">
        <v>11</v>
      </c>
      <c r="L4" s="2">
        <v>12</v>
      </c>
    </row>
    <row r="5" spans="1:12" x14ac:dyDescent="0.3">
      <c r="A5" s="3" t="s">
        <v>47</v>
      </c>
      <c r="B5" s="4" t="s">
        <v>309</v>
      </c>
      <c r="C5" s="5">
        <v>1</v>
      </c>
      <c r="D5" s="5">
        <v>2843256</v>
      </c>
      <c r="E5" s="5">
        <v>0</v>
      </c>
      <c r="F5" s="5">
        <v>0</v>
      </c>
      <c r="G5" s="5">
        <v>0</v>
      </c>
      <c r="H5" s="5">
        <v>198913</v>
      </c>
      <c r="I5" s="5">
        <v>12000</v>
      </c>
      <c r="J5" s="5">
        <v>0</v>
      </c>
      <c r="K5" s="5">
        <v>0</v>
      </c>
      <c r="L5" s="5">
        <v>0</v>
      </c>
    </row>
    <row r="6" spans="1:12" ht="26.4" x14ac:dyDescent="0.3">
      <c r="A6" s="6" t="s">
        <v>61</v>
      </c>
      <c r="B6" s="7" t="s">
        <v>312</v>
      </c>
      <c r="C6" s="8">
        <v>1</v>
      </c>
      <c r="D6" s="8">
        <v>2843256</v>
      </c>
      <c r="E6" s="8">
        <v>0</v>
      </c>
      <c r="F6" s="8">
        <v>0</v>
      </c>
      <c r="G6" s="8">
        <v>0</v>
      </c>
      <c r="H6" s="8">
        <v>198913</v>
      </c>
      <c r="I6" s="8">
        <v>12000</v>
      </c>
      <c r="J6" s="8">
        <v>0</v>
      </c>
      <c r="K6" s="8">
        <v>0</v>
      </c>
      <c r="L6" s="8">
        <v>0</v>
      </c>
    </row>
    <row r="7" spans="1:12" ht="39.6" x14ac:dyDescent="0.3">
      <c r="A7" s="3" t="s">
        <v>313</v>
      </c>
      <c r="B7" s="4" t="s">
        <v>314</v>
      </c>
      <c r="C7" s="5">
        <v>3</v>
      </c>
      <c r="D7" s="5">
        <v>7655034</v>
      </c>
      <c r="E7" s="5">
        <v>0</v>
      </c>
      <c r="F7" s="5">
        <v>0</v>
      </c>
      <c r="G7" s="5">
        <v>0</v>
      </c>
      <c r="H7" s="5">
        <v>546739</v>
      </c>
      <c r="I7" s="5">
        <v>40000</v>
      </c>
      <c r="J7" s="5">
        <v>0</v>
      </c>
      <c r="K7" s="5">
        <v>0</v>
      </c>
      <c r="L7" s="5">
        <v>0</v>
      </c>
    </row>
    <row r="8" spans="1:12" x14ac:dyDescent="0.3">
      <c r="A8" s="3" t="s">
        <v>315</v>
      </c>
      <c r="B8" s="4" t="s">
        <v>316</v>
      </c>
      <c r="C8" s="5">
        <v>6</v>
      </c>
      <c r="D8" s="5">
        <v>6874164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141417</v>
      </c>
      <c r="L8" s="5">
        <v>0</v>
      </c>
    </row>
    <row r="9" spans="1:12" ht="26.4" x14ac:dyDescent="0.3">
      <c r="A9" s="6" t="s">
        <v>156</v>
      </c>
      <c r="B9" s="7" t="s">
        <v>317</v>
      </c>
      <c r="C9" s="8">
        <v>9</v>
      </c>
      <c r="D9" s="8">
        <v>14529198</v>
      </c>
      <c r="E9" s="8">
        <v>0</v>
      </c>
      <c r="F9" s="8">
        <v>0</v>
      </c>
      <c r="G9" s="8">
        <v>0</v>
      </c>
      <c r="H9" s="8">
        <v>546739</v>
      </c>
      <c r="I9" s="8">
        <v>40000</v>
      </c>
      <c r="J9" s="8">
        <v>0</v>
      </c>
      <c r="K9" s="8">
        <v>141417</v>
      </c>
      <c r="L9" s="8">
        <v>0</v>
      </c>
    </row>
    <row r="10" spans="1:12" x14ac:dyDescent="0.3">
      <c r="A10" s="3" t="s">
        <v>318</v>
      </c>
      <c r="B10" s="4" t="s">
        <v>319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5715289</v>
      </c>
    </row>
    <row r="11" spans="1:12" ht="26.4" x14ac:dyDescent="0.3">
      <c r="A11" s="3" t="s">
        <v>320</v>
      </c>
      <c r="B11" s="4" t="s">
        <v>321</v>
      </c>
      <c r="C11" s="5">
        <v>5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900000</v>
      </c>
    </row>
    <row r="12" spans="1:12" ht="26.4" x14ac:dyDescent="0.3">
      <c r="A12" s="3" t="s">
        <v>322</v>
      </c>
      <c r="B12" s="4" t="s">
        <v>323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180000</v>
      </c>
    </row>
    <row r="13" spans="1:12" ht="26.4" x14ac:dyDescent="0.3">
      <c r="A13" s="6" t="s">
        <v>162</v>
      </c>
      <c r="B13" s="7" t="s">
        <v>324</v>
      </c>
      <c r="C13" s="8">
        <v>7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6795289</v>
      </c>
    </row>
    <row r="14" spans="1:12" ht="26.4" x14ac:dyDescent="0.3">
      <c r="A14" s="6" t="s">
        <v>325</v>
      </c>
      <c r="B14" s="7" t="s">
        <v>326</v>
      </c>
      <c r="C14" s="8">
        <v>17</v>
      </c>
      <c r="D14" s="8">
        <v>17372454</v>
      </c>
      <c r="E14" s="8">
        <v>0</v>
      </c>
      <c r="F14" s="8">
        <v>0</v>
      </c>
      <c r="G14" s="8">
        <v>0</v>
      </c>
      <c r="H14" s="8">
        <v>745652</v>
      </c>
      <c r="I14" s="8">
        <v>52000</v>
      </c>
      <c r="J14" s="8">
        <v>0</v>
      </c>
      <c r="K14" s="8">
        <v>141417</v>
      </c>
      <c r="L14" s="8">
        <v>6795289</v>
      </c>
    </row>
    <row r="15" spans="1:12" ht="39.6" x14ac:dyDescent="0.3">
      <c r="A15" s="3" t="s">
        <v>327</v>
      </c>
      <c r="B15" s="4" t="s">
        <v>328</v>
      </c>
      <c r="C15" s="5">
        <v>17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</row>
    <row r="16" spans="1:12" ht="26.4" x14ac:dyDescent="0.3">
      <c r="A16" s="3" t="s">
        <v>329</v>
      </c>
      <c r="B16" s="4" t="s">
        <v>330</v>
      </c>
      <c r="C16" s="5">
        <v>18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</row>
  </sheetData>
  <mergeCells count="2">
    <mergeCell ref="A2:L2"/>
    <mergeCell ref="A1:L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7B28A-A9FB-4E67-BE27-1E5B2D79EB7E}">
  <sheetPr>
    <tabColor rgb="FF00FF00"/>
  </sheetPr>
  <dimension ref="A1:L12"/>
  <sheetViews>
    <sheetView workbookViewId="0">
      <selection sqref="A1:L1"/>
    </sheetView>
  </sheetViews>
  <sheetFormatPr defaultRowHeight="14.4" x14ac:dyDescent="0.3"/>
  <cols>
    <col min="1" max="1" width="8.109375" customWidth="1"/>
    <col min="2" max="2" width="41" customWidth="1"/>
    <col min="3" max="12" width="32.88671875" customWidth="1"/>
    <col min="257" max="257" width="8.109375" customWidth="1"/>
    <col min="258" max="258" width="41" customWidth="1"/>
    <col min="259" max="268" width="32.88671875" customWidth="1"/>
    <col min="513" max="513" width="8.109375" customWidth="1"/>
    <col min="514" max="514" width="41" customWidth="1"/>
    <col min="515" max="524" width="32.88671875" customWidth="1"/>
    <col min="769" max="769" width="8.109375" customWidth="1"/>
    <col min="770" max="770" width="41" customWidth="1"/>
    <col min="771" max="780" width="32.88671875" customWidth="1"/>
    <col min="1025" max="1025" width="8.109375" customWidth="1"/>
    <col min="1026" max="1026" width="41" customWidth="1"/>
    <col min="1027" max="1036" width="32.88671875" customWidth="1"/>
    <col min="1281" max="1281" width="8.109375" customWidth="1"/>
    <col min="1282" max="1282" width="41" customWidth="1"/>
    <col min="1283" max="1292" width="32.88671875" customWidth="1"/>
    <col min="1537" max="1537" width="8.109375" customWidth="1"/>
    <col min="1538" max="1538" width="41" customWidth="1"/>
    <col min="1539" max="1548" width="32.88671875" customWidth="1"/>
    <col min="1793" max="1793" width="8.109375" customWidth="1"/>
    <col min="1794" max="1794" width="41" customWidth="1"/>
    <col min="1795" max="1804" width="32.88671875" customWidth="1"/>
    <col min="2049" max="2049" width="8.109375" customWidth="1"/>
    <col min="2050" max="2050" width="41" customWidth="1"/>
    <col min="2051" max="2060" width="32.88671875" customWidth="1"/>
    <col min="2305" max="2305" width="8.109375" customWidth="1"/>
    <col min="2306" max="2306" width="41" customWidth="1"/>
    <col min="2307" max="2316" width="32.88671875" customWidth="1"/>
    <col min="2561" max="2561" width="8.109375" customWidth="1"/>
    <col min="2562" max="2562" width="41" customWidth="1"/>
    <col min="2563" max="2572" width="32.88671875" customWidth="1"/>
    <col min="2817" max="2817" width="8.109375" customWidth="1"/>
    <col min="2818" max="2818" width="41" customWidth="1"/>
    <col min="2819" max="2828" width="32.88671875" customWidth="1"/>
    <col min="3073" max="3073" width="8.109375" customWidth="1"/>
    <col min="3074" max="3074" width="41" customWidth="1"/>
    <col min="3075" max="3084" width="32.88671875" customWidth="1"/>
    <col min="3329" max="3329" width="8.109375" customWidth="1"/>
    <col min="3330" max="3330" width="41" customWidth="1"/>
    <col min="3331" max="3340" width="32.88671875" customWidth="1"/>
    <col min="3585" max="3585" width="8.109375" customWidth="1"/>
    <col min="3586" max="3586" width="41" customWidth="1"/>
    <col min="3587" max="3596" width="32.88671875" customWidth="1"/>
    <col min="3841" max="3841" width="8.109375" customWidth="1"/>
    <col min="3842" max="3842" width="41" customWidth="1"/>
    <col min="3843" max="3852" width="32.88671875" customWidth="1"/>
    <col min="4097" max="4097" width="8.109375" customWidth="1"/>
    <col min="4098" max="4098" width="41" customWidth="1"/>
    <col min="4099" max="4108" width="32.88671875" customWidth="1"/>
    <col min="4353" max="4353" width="8.109375" customWidth="1"/>
    <col min="4354" max="4354" width="41" customWidth="1"/>
    <col min="4355" max="4364" width="32.88671875" customWidth="1"/>
    <col min="4609" max="4609" width="8.109375" customWidth="1"/>
    <col min="4610" max="4610" width="41" customWidth="1"/>
    <col min="4611" max="4620" width="32.88671875" customWidth="1"/>
    <col min="4865" max="4865" width="8.109375" customWidth="1"/>
    <col min="4866" max="4866" width="41" customWidth="1"/>
    <col min="4867" max="4876" width="32.88671875" customWidth="1"/>
    <col min="5121" max="5121" width="8.109375" customWidth="1"/>
    <col min="5122" max="5122" width="41" customWidth="1"/>
    <col min="5123" max="5132" width="32.88671875" customWidth="1"/>
    <col min="5377" max="5377" width="8.109375" customWidth="1"/>
    <col min="5378" max="5378" width="41" customWidth="1"/>
    <col min="5379" max="5388" width="32.88671875" customWidth="1"/>
    <col min="5633" max="5633" width="8.109375" customWidth="1"/>
    <col min="5634" max="5634" width="41" customWidth="1"/>
    <col min="5635" max="5644" width="32.88671875" customWidth="1"/>
    <col min="5889" max="5889" width="8.109375" customWidth="1"/>
    <col min="5890" max="5890" width="41" customWidth="1"/>
    <col min="5891" max="5900" width="32.88671875" customWidth="1"/>
    <col min="6145" max="6145" width="8.109375" customWidth="1"/>
    <col min="6146" max="6146" width="41" customWidth="1"/>
    <col min="6147" max="6156" width="32.88671875" customWidth="1"/>
    <col min="6401" max="6401" width="8.109375" customWidth="1"/>
    <col min="6402" max="6402" width="41" customWidth="1"/>
    <col min="6403" max="6412" width="32.88671875" customWidth="1"/>
    <col min="6657" max="6657" width="8.109375" customWidth="1"/>
    <col min="6658" max="6658" width="41" customWidth="1"/>
    <col min="6659" max="6668" width="32.88671875" customWidth="1"/>
    <col min="6913" max="6913" width="8.109375" customWidth="1"/>
    <col min="6914" max="6914" width="41" customWidth="1"/>
    <col min="6915" max="6924" width="32.88671875" customWidth="1"/>
    <col min="7169" max="7169" width="8.109375" customWidth="1"/>
    <col min="7170" max="7170" width="41" customWidth="1"/>
    <col min="7171" max="7180" width="32.88671875" customWidth="1"/>
    <col min="7425" max="7425" width="8.109375" customWidth="1"/>
    <col min="7426" max="7426" width="41" customWidth="1"/>
    <col min="7427" max="7436" width="32.88671875" customWidth="1"/>
    <col min="7681" max="7681" width="8.109375" customWidth="1"/>
    <col min="7682" max="7682" width="41" customWidth="1"/>
    <col min="7683" max="7692" width="32.88671875" customWidth="1"/>
    <col min="7937" max="7937" width="8.109375" customWidth="1"/>
    <col min="7938" max="7938" width="41" customWidth="1"/>
    <col min="7939" max="7948" width="32.88671875" customWidth="1"/>
    <col min="8193" max="8193" width="8.109375" customWidth="1"/>
    <col min="8194" max="8194" width="41" customWidth="1"/>
    <col min="8195" max="8204" width="32.88671875" customWidth="1"/>
    <col min="8449" max="8449" width="8.109375" customWidth="1"/>
    <col min="8450" max="8450" width="41" customWidth="1"/>
    <col min="8451" max="8460" width="32.88671875" customWidth="1"/>
    <col min="8705" max="8705" width="8.109375" customWidth="1"/>
    <col min="8706" max="8706" width="41" customWidth="1"/>
    <col min="8707" max="8716" width="32.88671875" customWidth="1"/>
    <col min="8961" max="8961" width="8.109375" customWidth="1"/>
    <col min="8962" max="8962" width="41" customWidth="1"/>
    <col min="8963" max="8972" width="32.88671875" customWidth="1"/>
    <col min="9217" max="9217" width="8.109375" customWidth="1"/>
    <col min="9218" max="9218" width="41" customWidth="1"/>
    <col min="9219" max="9228" width="32.88671875" customWidth="1"/>
    <col min="9473" max="9473" width="8.109375" customWidth="1"/>
    <col min="9474" max="9474" width="41" customWidth="1"/>
    <col min="9475" max="9484" width="32.88671875" customWidth="1"/>
    <col min="9729" max="9729" width="8.109375" customWidth="1"/>
    <col min="9730" max="9730" width="41" customWidth="1"/>
    <col min="9731" max="9740" width="32.88671875" customWidth="1"/>
    <col min="9985" max="9985" width="8.109375" customWidth="1"/>
    <col min="9986" max="9986" width="41" customWidth="1"/>
    <col min="9987" max="9996" width="32.88671875" customWidth="1"/>
    <col min="10241" max="10241" width="8.109375" customWidth="1"/>
    <col min="10242" max="10242" width="41" customWidth="1"/>
    <col min="10243" max="10252" width="32.88671875" customWidth="1"/>
    <col min="10497" max="10497" width="8.109375" customWidth="1"/>
    <col min="10498" max="10498" width="41" customWidth="1"/>
    <col min="10499" max="10508" width="32.88671875" customWidth="1"/>
    <col min="10753" max="10753" width="8.109375" customWidth="1"/>
    <col min="10754" max="10754" width="41" customWidth="1"/>
    <col min="10755" max="10764" width="32.88671875" customWidth="1"/>
    <col min="11009" max="11009" width="8.109375" customWidth="1"/>
    <col min="11010" max="11010" width="41" customWidth="1"/>
    <col min="11011" max="11020" width="32.88671875" customWidth="1"/>
    <col min="11265" max="11265" width="8.109375" customWidth="1"/>
    <col min="11266" max="11266" width="41" customWidth="1"/>
    <col min="11267" max="11276" width="32.88671875" customWidth="1"/>
    <col min="11521" max="11521" width="8.109375" customWidth="1"/>
    <col min="11522" max="11522" width="41" customWidth="1"/>
    <col min="11523" max="11532" width="32.88671875" customWidth="1"/>
    <col min="11777" max="11777" width="8.109375" customWidth="1"/>
    <col min="11778" max="11778" width="41" customWidth="1"/>
    <col min="11779" max="11788" width="32.88671875" customWidth="1"/>
    <col min="12033" max="12033" width="8.109375" customWidth="1"/>
    <col min="12034" max="12034" width="41" customWidth="1"/>
    <col min="12035" max="12044" width="32.88671875" customWidth="1"/>
    <col min="12289" max="12289" width="8.109375" customWidth="1"/>
    <col min="12290" max="12290" width="41" customWidth="1"/>
    <col min="12291" max="12300" width="32.88671875" customWidth="1"/>
    <col min="12545" max="12545" width="8.109375" customWidth="1"/>
    <col min="12546" max="12546" width="41" customWidth="1"/>
    <col min="12547" max="12556" width="32.88671875" customWidth="1"/>
    <col min="12801" max="12801" width="8.109375" customWidth="1"/>
    <col min="12802" max="12802" width="41" customWidth="1"/>
    <col min="12803" max="12812" width="32.88671875" customWidth="1"/>
    <col min="13057" max="13057" width="8.109375" customWidth="1"/>
    <col min="13058" max="13058" width="41" customWidth="1"/>
    <col min="13059" max="13068" width="32.88671875" customWidth="1"/>
    <col min="13313" max="13313" width="8.109375" customWidth="1"/>
    <col min="13314" max="13314" width="41" customWidth="1"/>
    <col min="13315" max="13324" width="32.88671875" customWidth="1"/>
    <col min="13569" max="13569" width="8.109375" customWidth="1"/>
    <col min="13570" max="13570" width="41" customWidth="1"/>
    <col min="13571" max="13580" width="32.88671875" customWidth="1"/>
    <col min="13825" max="13825" width="8.109375" customWidth="1"/>
    <col min="13826" max="13826" width="41" customWidth="1"/>
    <col min="13827" max="13836" width="32.88671875" customWidth="1"/>
    <col min="14081" max="14081" width="8.109375" customWidth="1"/>
    <col min="14082" max="14082" width="41" customWidth="1"/>
    <col min="14083" max="14092" width="32.88671875" customWidth="1"/>
    <col min="14337" max="14337" width="8.109375" customWidth="1"/>
    <col min="14338" max="14338" width="41" customWidth="1"/>
    <col min="14339" max="14348" width="32.88671875" customWidth="1"/>
    <col min="14593" max="14593" width="8.109375" customWidth="1"/>
    <col min="14594" max="14594" width="41" customWidth="1"/>
    <col min="14595" max="14604" width="32.88671875" customWidth="1"/>
    <col min="14849" max="14849" width="8.109375" customWidth="1"/>
    <col min="14850" max="14850" width="41" customWidth="1"/>
    <col min="14851" max="14860" width="32.88671875" customWidth="1"/>
    <col min="15105" max="15105" width="8.109375" customWidth="1"/>
    <col min="15106" max="15106" width="41" customWidth="1"/>
    <col min="15107" max="15116" width="32.88671875" customWidth="1"/>
    <col min="15361" max="15361" width="8.109375" customWidth="1"/>
    <col min="15362" max="15362" width="41" customWidth="1"/>
    <col min="15363" max="15372" width="32.88671875" customWidth="1"/>
    <col min="15617" max="15617" width="8.109375" customWidth="1"/>
    <col min="15618" max="15618" width="41" customWidth="1"/>
    <col min="15619" max="15628" width="32.88671875" customWidth="1"/>
    <col min="15873" max="15873" width="8.109375" customWidth="1"/>
    <col min="15874" max="15874" width="41" customWidth="1"/>
    <col min="15875" max="15884" width="32.88671875" customWidth="1"/>
    <col min="16129" max="16129" width="8.109375" customWidth="1"/>
    <col min="16130" max="16130" width="41" customWidth="1"/>
    <col min="16131" max="16140" width="32.88671875" customWidth="1"/>
  </cols>
  <sheetData>
    <row r="1" spans="1:12" s="9" customFormat="1" x14ac:dyDescent="0.3">
      <c r="A1" s="39" t="s">
        <v>786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x14ac:dyDescent="0.3">
      <c r="A2" s="37" t="s">
        <v>736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 ht="45" x14ac:dyDescent="0.3">
      <c r="A3" s="2" t="s">
        <v>0</v>
      </c>
      <c r="B3" s="2" t="s">
        <v>1</v>
      </c>
      <c r="C3" s="2" t="s">
        <v>292</v>
      </c>
      <c r="D3" s="2" t="s">
        <v>293</v>
      </c>
      <c r="E3" s="2" t="s">
        <v>294</v>
      </c>
      <c r="F3" s="2" t="s">
        <v>295</v>
      </c>
      <c r="G3" s="2" t="s">
        <v>296</v>
      </c>
      <c r="H3" s="2" t="s">
        <v>297</v>
      </c>
      <c r="I3" s="2" t="s">
        <v>298</v>
      </c>
      <c r="J3" s="2" t="s">
        <v>299</v>
      </c>
      <c r="K3" s="2" t="s">
        <v>300</v>
      </c>
      <c r="L3" s="2" t="s">
        <v>301</v>
      </c>
    </row>
    <row r="4" spans="1:12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10</v>
      </c>
      <c r="K4" s="2">
        <v>11</v>
      </c>
      <c r="L4" s="2">
        <v>12</v>
      </c>
    </row>
    <row r="5" spans="1:12" x14ac:dyDescent="0.3">
      <c r="A5" s="3" t="s">
        <v>307</v>
      </c>
      <c r="B5" s="4" t="s">
        <v>308</v>
      </c>
      <c r="C5" s="5">
        <v>1</v>
      </c>
      <c r="D5" s="5">
        <v>1155197</v>
      </c>
      <c r="E5" s="5">
        <v>0</v>
      </c>
      <c r="F5" s="5">
        <v>0</v>
      </c>
      <c r="G5" s="5">
        <v>0</v>
      </c>
      <c r="H5" s="5">
        <v>198913</v>
      </c>
      <c r="I5" s="5">
        <v>16000</v>
      </c>
      <c r="J5" s="5">
        <v>0</v>
      </c>
      <c r="K5" s="5">
        <v>111761</v>
      </c>
      <c r="L5" s="5">
        <v>0</v>
      </c>
    </row>
    <row r="6" spans="1:12" x14ac:dyDescent="0.3">
      <c r="A6" s="3" t="s">
        <v>47</v>
      </c>
      <c r="B6" s="4" t="s">
        <v>309</v>
      </c>
      <c r="C6" s="5">
        <v>3</v>
      </c>
      <c r="D6" s="5">
        <v>7834242</v>
      </c>
      <c r="E6" s="5">
        <v>0</v>
      </c>
      <c r="F6" s="5">
        <v>0</v>
      </c>
      <c r="G6" s="5">
        <v>0</v>
      </c>
      <c r="H6" s="5">
        <v>505515</v>
      </c>
      <c r="I6" s="5">
        <v>28000</v>
      </c>
      <c r="J6" s="5">
        <v>0</v>
      </c>
      <c r="K6" s="5">
        <v>100847</v>
      </c>
      <c r="L6" s="5">
        <v>0</v>
      </c>
    </row>
    <row r="7" spans="1:12" x14ac:dyDescent="0.3">
      <c r="A7" s="3" t="s">
        <v>55</v>
      </c>
      <c r="B7" s="4" t="s">
        <v>310</v>
      </c>
      <c r="C7" s="5">
        <v>1</v>
      </c>
      <c r="D7" s="5">
        <v>4037670</v>
      </c>
      <c r="E7" s="5">
        <v>0</v>
      </c>
      <c r="F7" s="5">
        <v>0</v>
      </c>
      <c r="G7" s="5">
        <v>931770</v>
      </c>
      <c r="H7" s="5">
        <v>188913</v>
      </c>
      <c r="I7" s="5">
        <v>12000</v>
      </c>
      <c r="J7" s="5">
        <v>0</v>
      </c>
      <c r="K7" s="5">
        <v>0</v>
      </c>
      <c r="L7" s="5">
        <v>0</v>
      </c>
    </row>
    <row r="8" spans="1:12" x14ac:dyDescent="0.3">
      <c r="A8" s="3" t="s">
        <v>59</v>
      </c>
      <c r="B8" s="4" t="s">
        <v>311</v>
      </c>
      <c r="C8" s="5">
        <v>1</v>
      </c>
      <c r="D8" s="5">
        <v>7223952</v>
      </c>
      <c r="E8" s="5">
        <v>0</v>
      </c>
      <c r="F8" s="5">
        <v>0</v>
      </c>
      <c r="G8" s="5">
        <v>1689975</v>
      </c>
      <c r="H8" s="5">
        <v>188913</v>
      </c>
      <c r="I8" s="5">
        <v>41960</v>
      </c>
      <c r="J8" s="5">
        <v>0</v>
      </c>
      <c r="K8" s="5">
        <v>0</v>
      </c>
      <c r="L8" s="5">
        <v>0</v>
      </c>
    </row>
    <row r="9" spans="1:12" ht="26.4" x14ac:dyDescent="0.3">
      <c r="A9" s="6" t="s">
        <v>61</v>
      </c>
      <c r="B9" s="7" t="s">
        <v>312</v>
      </c>
      <c r="C9" s="8">
        <v>6</v>
      </c>
      <c r="D9" s="8">
        <v>20251061</v>
      </c>
      <c r="E9" s="8">
        <v>0</v>
      </c>
      <c r="F9" s="8">
        <v>0</v>
      </c>
      <c r="G9" s="8">
        <v>2621745</v>
      </c>
      <c r="H9" s="8">
        <v>1082254</v>
      </c>
      <c r="I9" s="8">
        <v>97960</v>
      </c>
      <c r="J9" s="8">
        <v>0</v>
      </c>
      <c r="K9" s="8">
        <v>212608</v>
      </c>
      <c r="L9" s="8">
        <v>0</v>
      </c>
    </row>
    <row r="10" spans="1:12" ht="26.4" x14ac:dyDescent="0.3">
      <c r="A10" s="6" t="s">
        <v>325</v>
      </c>
      <c r="B10" s="7" t="s">
        <v>326</v>
      </c>
      <c r="C10" s="8">
        <v>6</v>
      </c>
      <c r="D10" s="8">
        <v>20251061</v>
      </c>
      <c r="E10" s="8">
        <v>0</v>
      </c>
      <c r="F10" s="8">
        <v>0</v>
      </c>
      <c r="G10" s="8">
        <v>2621745</v>
      </c>
      <c r="H10" s="8">
        <v>1082254</v>
      </c>
      <c r="I10" s="8">
        <v>97960</v>
      </c>
      <c r="J10" s="8">
        <v>0</v>
      </c>
      <c r="K10" s="8">
        <v>212608</v>
      </c>
      <c r="L10" s="8">
        <v>0</v>
      </c>
    </row>
    <row r="11" spans="1:12" ht="39.6" x14ac:dyDescent="0.3">
      <c r="A11" s="3" t="s">
        <v>327</v>
      </c>
      <c r="B11" s="4" t="s">
        <v>328</v>
      </c>
      <c r="C11" s="5">
        <v>6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</row>
    <row r="12" spans="1:12" ht="26.4" x14ac:dyDescent="0.3">
      <c r="A12" s="3" t="s">
        <v>329</v>
      </c>
      <c r="B12" s="4" t="s">
        <v>330</v>
      </c>
      <c r="C12" s="5">
        <v>8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</row>
  </sheetData>
  <mergeCells count="2">
    <mergeCell ref="A2:L2"/>
    <mergeCell ref="A1:L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27CF8-AFAD-478D-9114-028E8B9DB6A2}">
  <sheetPr>
    <tabColor rgb="FFFFFF00"/>
  </sheetPr>
  <dimension ref="A1:L11"/>
  <sheetViews>
    <sheetView workbookViewId="0">
      <selection sqref="A1:L1"/>
    </sheetView>
  </sheetViews>
  <sheetFormatPr defaultRowHeight="14.4" x14ac:dyDescent="0.3"/>
  <cols>
    <col min="1" max="1" width="8.109375" style="1" customWidth="1"/>
    <col min="2" max="2" width="41" style="1" customWidth="1"/>
    <col min="3" max="12" width="32.88671875" style="1" customWidth="1"/>
    <col min="13" max="256" width="9.109375" style="1"/>
    <col min="257" max="257" width="8.109375" style="1" customWidth="1"/>
    <col min="258" max="258" width="41" style="1" customWidth="1"/>
    <col min="259" max="268" width="32.88671875" style="1" customWidth="1"/>
    <col min="269" max="512" width="9.109375" style="1"/>
    <col min="513" max="513" width="8.109375" style="1" customWidth="1"/>
    <col min="514" max="514" width="41" style="1" customWidth="1"/>
    <col min="515" max="524" width="32.88671875" style="1" customWidth="1"/>
    <col min="525" max="768" width="9.109375" style="1"/>
    <col min="769" max="769" width="8.109375" style="1" customWidth="1"/>
    <col min="770" max="770" width="41" style="1" customWidth="1"/>
    <col min="771" max="780" width="32.88671875" style="1" customWidth="1"/>
    <col min="781" max="1024" width="9.109375" style="1"/>
    <col min="1025" max="1025" width="8.109375" style="1" customWidth="1"/>
    <col min="1026" max="1026" width="41" style="1" customWidth="1"/>
    <col min="1027" max="1036" width="32.88671875" style="1" customWidth="1"/>
    <col min="1037" max="1280" width="9.109375" style="1"/>
    <col min="1281" max="1281" width="8.109375" style="1" customWidth="1"/>
    <col min="1282" max="1282" width="41" style="1" customWidth="1"/>
    <col min="1283" max="1292" width="32.88671875" style="1" customWidth="1"/>
    <col min="1293" max="1536" width="9.109375" style="1"/>
    <col min="1537" max="1537" width="8.109375" style="1" customWidth="1"/>
    <col min="1538" max="1538" width="41" style="1" customWidth="1"/>
    <col min="1539" max="1548" width="32.88671875" style="1" customWidth="1"/>
    <col min="1549" max="1792" width="9.109375" style="1"/>
    <col min="1793" max="1793" width="8.109375" style="1" customWidth="1"/>
    <col min="1794" max="1794" width="41" style="1" customWidth="1"/>
    <col min="1795" max="1804" width="32.88671875" style="1" customWidth="1"/>
    <col min="1805" max="2048" width="9.109375" style="1"/>
    <col min="2049" max="2049" width="8.109375" style="1" customWidth="1"/>
    <col min="2050" max="2050" width="41" style="1" customWidth="1"/>
    <col min="2051" max="2060" width="32.88671875" style="1" customWidth="1"/>
    <col min="2061" max="2304" width="9.109375" style="1"/>
    <col min="2305" max="2305" width="8.109375" style="1" customWidth="1"/>
    <col min="2306" max="2306" width="41" style="1" customWidth="1"/>
    <col min="2307" max="2316" width="32.88671875" style="1" customWidth="1"/>
    <col min="2317" max="2560" width="9.109375" style="1"/>
    <col min="2561" max="2561" width="8.109375" style="1" customWidth="1"/>
    <col min="2562" max="2562" width="41" style="1" customWidth="1"/>
    <col min="2563" max="2572" width="32.88671875" style="1" customWidth="1"/>
    <col min="2573" max="2816" width="9.109375" style="1"/>
    <col min="2817" max="2817" width="8.109375" style="1" customWidth="1"/>
    <col min="2818" max="2818" width="41" style="1" customWidth="1"/>
    <col min="2819" max="2828" width="32.88671875" style="1" customWidth="1"/>
    <col min="2829" max="3072" width="9.109375" style="1"/>
    <col min="3073" max="3073" width="8.109375" style="1" customWidth="1"/>
    <col min="3074" max="3074" width="41" style="1" customWidth="1"/>
    <col min="3075" max="3084" width="32.88671875" style="1" customWidth="1"/>
    <col min="3085" max="3328" width="9.109375" style="1"/>
    <col min="3329" max="3329" width="8.109375" style="1" customWidth="1"/>
    <col min="3330" max="3330" width="41" style="1" customWidth="1"/>
    <col min="3331" max="3340" width="32.88671875" style="1" customWidth="1"/>
    <col min="3341" max="3584" width="9.109375" style="1"/>
    <col min="3585" max="3585" width="8.109375" style="1" customWidth="1"/>
    <col min="3586" max="3586" width="41" style="1" customWidth="1"/>
    <col min="3587" max="3596" width="32.88671875" style="1" customWidth="1"/>
    <col min="3597" max="3840" width="9.109375" style="1"/>
    <col min="3841" max="3841" width="8.109375" style="1" customWidth="1"/>
    <col min="3842" max="3842" width="41" style="1" customWidth="1"/>
    <col min="3843" max="3852" width="32.88671875" style="1" customWidth="1"/>
    <col min="3853" max="4096" width="9.109375" style="1"/>
    <col min="4097" max="4097" width="8.109375" style="1" customWidth="1"/>
    <col min="4098" max="4098" width="41" style="1" customWidth="1"/>
    <col min="4099" max="4108" width="32.88671875" style="1" customWidth="1"/>
    <col min="4109" max="4352" width="9.109375" style="1"/>
    <col min="4353" max="4353" width="8.109375" style="1" customWidth="1"/>
    <col min="4354" max="4354" width="41" style="1" customWidth="1"/>
    <col min="4355" max="4364" width="32.88671875" style="1" customWidth="1"/>
    <col min="4365" max="4608" width="9.109375" style="1"/>
    <col min="4609" max="4609" width="8.109375" style="1" customWidth="1"/>
    <col min="4610" max="4610" width="41" style="1" customWidth="1"/>
    <col min="4611" max="4620" width="32.88671875" style="1" customWidth="1"/>
    <col min="4621" max="4864" width="9.109375" style="1"/>
    <col min="4865" max="4865" width="8.109375" style="1" customWidth="1"/>
    <col min="4866" max="4866" width="41" style="1" customWidth="1"/>
    <col min="4867" max="4876" width="32.88671875" style="1" customWidth="1"/>
    <col min="4877" max="5120" width="9.109375" style="1"/>
    <col min="5121" max="5121" width="8.109375" style="1" customWidth="1"/>
    <col min="5122" max="5122" width="41" style="1" customWidth="1"/>
    <col min="5123" max="5132" width="32.88671875" style="1" customWidth="1"/>
    <col min="5133" max="5376" width="9.109375" style="1"/>
    <col min="5377" max="5377" width="8.109375" style="1" customWidth="1"/>
    <col min="5378" max="5378" width="41" style="1" customWidth="1"/>
    <col min="5379" max="5388" width="32.88671875" style="1" customWidth="1"/>
    <col min="5389" max="5632" width="9.109375" style="1"/>
    <col min="5633" max="5633" width="8.109375" style="1" customWidth="1"/>
    <col min="5634" max="5634" width="41" style="1" customWidth="1"/>
    <col min="5635" max="5644" width="32.88671875" style="1" customWidth="1"/>
    <col min="5645" max="5888" width="9.109375" style="1"/>
    <col min="5889" max="5889" width="8.109375" style="1" customWidth="1"/>
    <col min="5890" max="5890" width="41" style="1" customWidth="1"/>
    <col min="5891" max="5900" width="32.88671875" style="1" customWidth="1"/>
    <col min="5901" max="6144" width="9.109375" style="1"/>
    <col min="6145" max="6145" width="8.109375" style="1" customWidth="1"/>
    <col min="6146" max="6146" width="41" style="1" customWidth="1"/>
    <col min="6147" max="6156" width="32.88671875" style="1" customWidth="1"/>
    <col min="6157" max="6400" width="9.109375" style="1"/>
    <col min="6401" max="6401" width="8.109375" style="1" customWidth="1"/>
    <col min="6402" max="6402" width="41" style="1" customWidth="1"/>
    <col min="6403" max="6412" width="32.88671875" style="1" customWidth="1"/>
    <col min="6413" max="6656" width="9.109375" style="1"/>
    <col min="6657" max="6657" width="8.109375" style="1" customWidth="1"/>
    <col min="6658" max="6658" width="41" style="1" customWidth="1"/>
    <col min="6659" max="6668" width="32.88671875" style="1" customWidth="1"/>
    <col min="6669" max="6912" width="9.109375" style="1"/>
    <col min="6913" max="6913" width="8.109375" style="1" customWidth="1"/>
    <col min="6914" max="6914" width="41" style="1" customWidth="1"/>
    <col min="6915" max="6924" width="32.88671875" style="1" customWidth="1"/>
    <col min="6925" max="7168" width="9.109375" style="1"/>
    <col min="7169" max="7169" width="8.109375" style="1" customWidth="1"/>
    <col min="7170" max="7170" width="41" style="1" customWidth="1"/>
    <col min="7171" max="7180" width="32.88671875" style="1" customWidth="1"/>
    <col min="7181" max="7424" width="9.109375" style="1"/>
    <col min="7425" max="7425" width="8.109375" style="1" customWidth="1"/>
    <col min="7426" max="7426" width="41" style="1" customWidth="1"/>
    <col min="7427" max="7436" width="32.88671875" style="1" customWidth="1"/>
    <col min="7437" max="7680" width="9.109375" style="1"/>
    <col min="7681" max="7681" width="8.109375" style="1" customWidth="1"/>
    <col min="7682" max="7682" width="41" style="1" customWidth="1"/>
    <col min="7683" max="7692" width="32.88671875" style="1" customWidth="1"/>
    <col min="7693" max="7936" width="9.109375" style="1"/>
    <col min="7937" max="7937" width="8.109375" style="1" customWidth="1"/>
    <col min="7938" max="7938" width="41" style="1" customWidth="1"/>
    <col min="7939" max="7948" width="32.88671875" style="1" customWidth="1"/>
    <col min="7949" max="8192" width="9.109375" style="1"/>
    <col min="8193" max="8193" width="8.109375" style="1" customWidth="1"/>
    <col min="8194" max="8194" width="41" style="1" customWidth="1"/>
    <col min="8195" max="8204" width="32.88671875" style="1" customWidth="1"/>
    <col min="8205" max="8448" width="9.109375" style="1"/>
    <col min="8449" max="8449" width="8.109375" style="1" customWidth="1"/>
    <col min="8450" max="8450" width="41" style="1" customWidth="1"/>
    <col min="8451" max="8460" width="32.88671875" style="1" customWidth="1"/>
    <col min="8461" max="8704" width="9.109375" style="1"/>
    <col min="8705" max="8705" width="8.109375" style="1" customWidth="1"/>
    <col min="8706" max="8706" width="41" style="1" customWidth="1"/>
    <col min="8707" max="8716" width="32.88671875" style="1" customWidth="1"/>
    <col min="8717" max="8960" width="9.109375" style="1"/>
    <col min="8961" max="8961" width="8.109375" style="1" customWidth="1"/>
    <col min="8962" max="8962" width="41" style="1" customWidth="1"/>
    <col min="8963" max="8972" width="32.88671875" style="1" customWidth="1"/>
    <col min="8973" max="9216" width="9.109375" style="1"/>
    <col min="9217" max="9217" width="8.109375" style="1" customWidth="1"/>
    <col min="9218" max="9218" width="41" style="1" customWidth="1"/>
    <col min="9219" max="9228" width="32.88671875" style="1" customWidth="1"/>
    <col min="9229" max="9472" width="9.109375" style="1"/>
    <col min="9473" max="9473" width="8.109375" style="1" customWidth="1"/>
    <col min="9474" max="9474" width="41" style="1" customWidth="1"/>
    <col min="9475" max="9484" width="32.88671875" style="1" customWidth="1"/>
    <col min="9485" max="9728" width="9.109375" style="1"/>
    <col min="9729" max="9729" width="8.109375" style="1" customWidth="1"/>
    <col min="9730" max="9730" width="41" style="1" customWidth="1"/>
    <col min="9731" max="9740" width="32.88671875" style="1" customWidth="1"/>
    <col min="9741" max="9984" width="9.109375" style="1"/>
    <col min="9985" max="9985" width="8.109375" style="1" customWidth="1"/>
    <col min="9986" max="9986" width="41" style="1" customWidth="1"/>
    <col min="9987" max="9996" width="32.88671875" style="1" customWidth="1"/>
    <col min="9997" max="10240" width="9.109375" style="1"/>
    <col min="10241" max="10241" width="8.109375" style="1" customWidth="1"/>
    <col min="10242" max="10242" width="41" style="1" customWidth="1"/>
    <col min="10243" max="10252" width="32.88671875" style="1" customWidth="1"/>
    <col min="10253" max="10496" width="9.109375" style="1"/>
    <col min="10497" max="10497" width="8.109375" style="1" customWidth="1"/>
    <col min="10498" max="10498" width="41" style="1" customWidth="1"/>
    <col min="10499" max="10508" width="32.88671875" style="1" customWidth="1"/>
    <col min="10509" max="10752" width="9.109375" style="1"/>
    <col min="10753" max="10753" width="8.109375" style="1" customWidth="1"/>
    <col min="10754" max="10754" width="41" style="1" customWidth="1"/>
    <col min="10755" max="10764" width="32.88671875" style="1" customWidth="1"/>
    <col min="10765" max="11008" width="9.109375" style="1"/>
    <col min="11009" max="11009" width="8.109375" style="1" customWidth="1"/>
    <col min="11010" max="11010" width="41" style="1" customWidth="1"/>
    <col min="11011" max="11020" width="32.88671875" style="1" customWidth="1"/>
    <col min="11021" max="11264" width="9.109375" style="1"/>
    <col min="11265" max="11265" width="8.109375" style="1" customWidth="1"/>
    <col min="11266" max="11266" width="41" style="1" customWidth="1"/>
    <col min="11267" max="11276" width="32.88671875" style="1" customWidth="1"/>
    <col min="11277" max="11520" width="9.109375" style="1"/>
    <col min="11521" max="11521" width="8.109375" style="1" customWidth="1"/>
    <col min="11522" max="11522" width="41" style="1" customWidth="1"/>
    <col min="11523" max="11532" width="32.88671875" style="1" customWidth="1"/>
    <col min="11533" max="11776" width="9.109375" style="1"/>
    <col min="11777" max="11777" width="8.109375" style="1" customWidth="1"/>
    <col min="11778" max="11778" width="41" style="1" customWidth="1"/>
    <col min="11779" max="11788" width="32.88671875" style="1" customWidth="1"/>
    <col min="11789" max="12032" width="9.109375" style="1"/>
    <col min="12033" max="12033" width="8.109375" style="1" customWidth="1"/>
    <col min="12034" max="12034" width="41" style="1" customWidth="1"/>
    <col min="12035" max="12044" width="32.88671875" style="1" customWidth="1"/>
    <col min="12045" max="12288" width="9.109375" style="1"/>
    <col min="12289" max="12289" width="8.109375" style="1" customWidth="1"/>
    <col min="12290" max="12290" width="41" style="1" customWidth="1"/>
    <col min="12291" max="12300" width="32.88671875" style="1" customWidth="1"/>
    <col min="12301" max="12544" width="9.109375" style="1"/>
    <col min="12545" max="12545" width="8.109375" style="1" customWidth="1"/>
    <col min="12546" max="12546" width="41" style="1" customWidth="1"/>
    <col min="12547" max="12556" width="32.88671875" style="1" customWidth="1"/>
    <col min="12557" max="12800" width="9.109375" style="1"/>
    <col min="12801" max="12801" width="8.109375" style="1" customWidth="1"/>
    <col min="12802" max="12802" width="41" style="1" customWidth="1"/>
    <col min="12803" max="12812" width="32.88671875" style="1" customWidth="1"/>
    <col min="12813" max="13056" width="9.109375" style="1"/>
    <col min="13057" max="13057" width="8.109375" style="1" customWidth="1"/>
    <col min="13058" max="13058" width="41" style="1" customWidth="1"/>
    <col min="13059" max="13068" width="32.88671875" style="1" customWidth="1"/>
    <col min="13069" max="13312" width="9.109375" style="1"/>
    <col min="13313" max="13313" width="8.109375" style="1" customWidth="1"/>
    <col min="13314" max="13314" width="41" style="1" customWidth="1"/>
    <col min="13315" max="13324" width="32.88671875" style="1" customWidth="1"/>
    <col min="13325" max="13568" width="9.109375" style="1"/>
    <col min="13569" max="13569" width="8.109375" style="1" customWidth="1"/>
    <col min="13570" max="13570" width="41" style="1" customWidth="1"/>
    <col min="13571" max="13580" width="32.88671875" style="1" customWidth="1"/>
    <col min="13581" max="13824" width="9.109375" style="1"/>
    <col min="13825" max="13825" width="8.109375" style="1" customWidth="1"/>
    <col min="13826" max="13826" width="41" style="1" customWidth="1"/>
    <col min="13827" max="13836" width="32.88671875" style="1" customWidth="1"/>
    <col min="13837" max="14080" width="9.109375" style="1"/>
    <col min="14081" max="14081" width="8.109375" style="1" customWidth="1"/>
    <col min="14082" max="14082" width="41" style="1" customWidth="1"/>
    <col min="14083" max="14092" width="32.88671875" style="1" customWidth="1"/>
    <col min="14093" max="14336" width="9.109375" style="1"/>
    <col min="14337" max="14337" width="8.109375" style="1" customWidth="1"/>
    <col min="14338" max="14338" width="41" style="1" customWidth="1"/>
    <col min="14339" max="14348" width="32.88671875" style="1" customWidth="1"/>
    <col min="14349" max="14592" width="9.109375" style="1"/>
    <col min="14593" max="14593" width="8.109375" style="1" customWidth="1"/>
    <col min="14594" max="14594" width="41" style="1" customWidth="1"/>
    <col min="14595" max="14604" width="32.88671875" style="1" customWidth="1"/>
    <col min="14605" max="14848" width="9.109375" style="1"/>
    <col min="14849" max="14849" width="8.109375" style="1" customWidth="1"/>
    <col min="14850" max="14850" width="41" style="1" customWidth="1"/>
    <col min="14851" max="14860" width="32.88671875" style="1" customWidth="1"/>
    <col min="14861" max="15104" width="9.109375" style="1"/>
    <col min="15105" max="15105" width="8.109375" style="1" customWidth="1"/>
    <col min="15106" max="15106" width="41" style="1" customWidth="1"/>
    <col min="15107" max="15116" width="32.88671875" style="1" customWidth="1"/>
    <col min="15117" max="15360" width="9.109375" style="1"/>
    <col min="15361" max="15361" width="8.109375" style="1" customWidth="1"/>
    <col min="15362" max="15362" width="41" style="1" customWidth="1"/>
    <col min="15363" max="15372" width="32.88671875" style="1" customWidth="1"/>
    <col min="15373" max="15616" width="9.109375" style="1"/>
    <col min="15617" max="15617" width="8.109375" style="1" customWidth="1"/>
    <col min="15618" max="15618" width="41" style="1" customWidth="1"/>
    <col min="15619" max="15628" width="32.88671875" style="1" customWidth="1"/>
    <col min="15629" max="15872" width="9.109375" style="1"/>
    <col min="15873" max="15873" width="8.109375" style="1" customWidth="1"/>
    <col min="15874" max="15874" width="41" style="1" customWidth="1"/>
    <col min="15875" max="15884" width="32.88671875" style="1" customWidth="1"/>
    <col min="15885" max="16128" width="9.109375" style="1"/>
    <col min="16129" max="16129" width="8.109375" style="1" customWidth="1"/>
    <col min="16130" max="16130" width="41" style="1" customWidth="1"/>
    <col min="16131" max="16140" width="32.88671875" style="1" customWidth="1"/>
    <col min="16141" max="16384" width="9.109375" style="1"/>
  </cols>
  <sheetData>
    <row r="1" spans="1:12" s="9" customFormat="1" x14ac:dyDescent="0.3">
      <c r="A1" s="39" t="s">
        <v>787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x14ac:dyDescent="0.3">
      <c r="A2" s="37" t="s">
        <v>750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 ht="45" x14ac:dyDescent="0.3">
      <c r="A3" s="2" t="s">
        <v>0</v>
      </c>
      <c r="B3" s="2" t="s">
        <v>1</v>
      </c>
      <c r="C3" s="2" t="s">
        <v>292</v>
      </c>
      <c r="D3" s="2" t="s">
        <v>293</v>
      </c>
      <c r="E3" s="2" t="s">
        <v>294</v>
      </c>
      <c r="F3" s="2" t="s">
        <v>295</v>
      </c>
      <c r="G3" s="2" t="s">
        <v>296</v>
      </c>
      <c r="H3" s="2" t="s">
        <v>297</v>
      </c>
      <c r="I3" s="2" t="s">
        <v>298</v>
      </c>
      <c r="J3" s="2" t="s">
        <v>299</v>
      </c>
      <c r="K3" s="2" t="s">
        <v>300</v>
      </c>
      <c r="L3" s="2" t="s">
        <v>301</v>
      </c>
    </row>
    <row r="4" spans="1:12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10</v>
      </c>
      <c r="K4" s="2">
        <v>11</v>
      </c>
      <c r="L4" s="2">
        <v>12</v>
      </c>
    </row>
    <row r="5" spans="1:12" ht="26.4" x14ac:dyDescent="0.3">
      <c r="A5" s="3" t="s">
        <v>141</v>
      </c>
      <c r="B5" s="4" t="s">
        <v>302</v>
      </c>
      <c r="C5" s="5">
        <v>2</v>
      </c>
      <c r="D5" s="5">
        <v>9303415</v>
      </c>
      <c r="E5" s="5">
        <v>0</v>
      </c>
      <c r="F5" s="5">
        <v>0</v>
      </c>
      <c r="G5" s="5">
        <v>0</v>
      </c>
      <c r="H5" s="5">
        <v>423044</v>
      </c>
      <c r="I5" s="5">
        <v>734820</v>
      </c>
      <c r="J5" s="5">
        <v>0</v>
      </c>
      <c r="K5" s="5">
        <v>691916</v>
      </c>
      <c r="L5" s="5">
        <v>0</v>
      </c>
    </row>
    <row r="6" spans="1:12" ht="39.6" x14ac:dyDescent="0.3">
      <c r="A6" s="3" t="s">
        <v>29</v>
      </c>
      <c r="B6" s="4" t="s">
        <v>303</v>
      </c>
      <c r="C6" s="5">
        <v>1</v>
      </c>
      <c r="D6" s="5">
        <v>3714784</v>
      </c>
      <c r="E6" s="5">
        <v>25000</v>
      </c>
      <c r="F6" s="5">
        <v>0</v>
      </c>
      <c r="G6" s="5">
        <v>0</v>
      </c>
      <c r="H6" s="5">
        <v>265870</v>
      </c>
      <c r="I6" s="5">
        <v>76500</v>
      </c>
      <c r="J6" s="5">
        <v>0</v>
      </c>
      <c r="K6" s="5">
        <v>30000</v>
      </c>
      <c r="L6" s="5">
        <v>0</v>
      </c>
    </row>
    <row r="7" spans="1:12" ht="39.6" x14ac:dyDescent="0.3">
      <c r="A7" s="3" t="s">
        <v>31</v>
      </c>
      <c r="B7" s="4" t="s">
        <v>304</v>
      </c>
      <c r="C7" s="5">
        <v>14</v>
      </c>
      <c r="D7" s="5">
        <v>45184224</v>
      </c>
      <c r="E7" s="5">
        <v>125000</v>
      </c>
      <c r="F7" s="5">
        <v>0</v>
      </c>
      <c r="G7" s="5">
        <v>640000</v>
      </c>
      <c r="H7" s="5">
        <v>3826525</v>
      </c>
      <c r="I7" s="5">
        <v>823990</v>
      </c>
      <c r="J7" s="5">
        <v>0</v>
      </c>
      <c r="K7" s="5">
        <v>719213</v>
      </c>
      <c r="L7" s="5">
        <v>0</v>
      </c>
    </row>
    <row r="8" spans="1:12" ht="52.8" x14ac:dyDescent="0.3">
      <c r="A8" s="6" t="s">
        <v>305</v>
      </c>
      <c r="B8" s="7" t="s">
        <v>306</v>
      </c>
      <c r="C8" s="8">
        <v>17</v>
      </c>
      <c r="D8" s="8">
        <v>58202423</v>
      </c>
      <c r="E8" s="8">
        <v>150000</v>
      </c>
      <c r="F8" s="8">
        <v>0</v>
      </c>
      <c r="G8" s="8">
        <v>640000</v>
      </c>
      <c r="H8" s="8">
        <v>4515439</v>
      </c>
      <c r="I8" s="8">
        <v>1635310</v>
      </c>
      <c r="J8" s="8">
        <v>0</v>
      </c>
      <c r="K8" s="8">
        <v>1441129</v>
      </c>
      <c r="L8" s="8">
        <v>0</v>
      </c>
    </row>
    <row r="9" spans="1:12" ht="26.4" x14ac:dyDescent="0.3">
      <c r="A9" s="6" t="s">
        <v>325</v>
      </c>
      <c r="B9" s="7" t="s">
        <v>326</v>
      </c>
      <c r="C9" s="8">
        <v>17</v>
      </c>
      <c r="D9" s="8">
        <v>58202423</v>
      </c>
      <c r="E9" s="8">
        <v>150000</v>
      </c>
      <c r="F9" s="8">
        <v>0</v>
      </c>
      <c r="G9" s="8">
        <v>640000</v>
      </c>
      <c r="H9" s="8">
        <v>4515439</v>
      </c>
      <c r="I9" s="8">
        <v>1635310</v>
      </c>
      <c r="J9" s="8">
        <v>0</v>
      </c>
      <c r="K9" s="8">
        <v>1441129</v>
      </c>
      <c r="L9" s="8">
        <v>0</v>
      </c>
    </row>
    <row r="10" spans="1:12" ht="39.6" x14ac:dyDescent="0.3">
      <c r="A10" s="3" t="s">
        <v>327</v>
      </c>
      <c r="B10" s="4" t="s">
        <v>328</v>
      </c>
      <c r="C10" s="5">
        <v>17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</row>
    <row r="11" spans="1:12" ht="26.4" x14ac:dyDescent="0.3">
      <c r="A11" s="3" t="s">
        <v>329</v>
      </c>
      <c r="B11" s="4" t="s">
        <v>330</v>
      </c>
      <c r="C11" s="5">
        <v>18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</row>
  </sheetData>
  <mergeCells count="2">
    <mergeCell ref="A2:L2"/>
    <mergeCell ref="A1:L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95535-CA17-40F0-BF11-ABDAB6991000}">
  <sheetPr>
    <tabColor rgb="FF33CCCC"/>
  </sheetPr>
  <dimension ref="A1:J21"/>
  <sheetViews>
    <sheetView topLeftCell="C1" workbookViewId="0">
      <selection sqref="A1:J1"/>
    </sheetView>
  </sheetViews>
  <sheetFormatPr defaultRowHeight="14.4" x14ac:dyDescent="0.3"/>
  <cols>
    <col min="1" max="1" width="8.109375" customWidth="1"/>
    <col min="2" max="2" width="41" customWidth="1"/>
    <col min="3" max="10" width="32.88671875" customWidth="1"/>
    <col min="257" max="257" width="8.109375" customWidth="1"/>
    <col min="258" max="258" width="41" customWidth="1"/>
    <col min="259" max="266" width="32.88671875" customWidth="1"/>
    <col min="513" max="513" width="8.109375" customWidth="1"/>
    <col min="514" max="514" width="41" customWidth="1"/>
    <col min="515" max="522" width="32.88671875" customWidth="1"/>
    <col min="769" max="769" width="8.109375" customWidth="1"/>
    <col min="770" max="770" width="41" customWidth="1"/>
    <col min="771" max="778" width="32.88671875" customWidth="1"/>
    <col min="1025" max="1025" width="8.109375" customWidth="1"/>
    <col min="1026" max="1026" width="41" customWidth="1"/>
    <col min="1027" max="1034" width="32.88671875" customWidth="1"/>
    <col min="1281" max="1281" width="8.109375" customWidth="1"/>
    <col min="1282" max="1282" width="41" customWidth="1"/>
    <col min="1283" max="1290" width="32.88671875" customWidth="1"/>
    <col min="1537" max="1537" width="8.109375" customWidth="1"/>
    <col min="1538" max="1538" width="41" customWidth="1"/>
    <col min="1539" max="1546" width="32.88671875" customWidth="1"/>
    <col min="1793" max="1793" width="8.109375" customWidth="1"/>
    <col min="1794" max="1794" width="41" customWidth="1"/>
    <col min="1795" max="1802" width="32.88671875" customWidth="1"/>
    <col min="2049" max="2049" width="8.109375" customWidth="1"/>
    <col min="2050" max="2050" width="41" customWidth="1"/>
    <col min="2051" max="2058" width="32.88671875" customWidth="1"/>
    <col min="2305" max="2305" width="8.109375" customWidth="1"/>
    <col min="2306" max="2306" width="41" customWidth="1"/>
    <col min="2307" max="2314" width="32.88671875" customWidth="1"/>
    <col min="2561" max="2561" width="8.109375" customWidth="1"/>
    <col min="2562" max="2562" width="41" customWidth="1"/>
    <col min="2563" max="2570" width="32.88671875" customWidth="1"/>
    <col min="2817" max="2817" width="8.109375" customWidth="1"/>
    <col min="2818" max="2818" width="41" customWidth="1"/>
    <col min="2819" max="2826" width="32.88671875" customWidth="1"/>
    <col min="3073" max="3073" width="8.109375" customWidth="1"/>
    <col min="3074" max="3074" width="41" customWidth="1"/>
    <col min="3075" max="3082" width="32.88671875" customWidth="1"/>
    <col min="3329" max="3329" width="8.109375" customWidth="1"/>
    <col min="3330" max="3330" width="41" customWidth="1"/>
    <col min="3331" max="3338" width="32.88671875" customWidth="1"/>
    <col min="3585" max="3585" width="8.109375" customWidth="1"/>
    <col min="3586" max="3586" width="41" customWidth="1"/>
    <col min="3587" max="3594" width="32.88671875" customWidth="1"/>
    <col min="3841" max="3841" width="8.109375" customWidth="1"/>
    <col min="3842" max="3842" width="41" customWidth="1"/>
    <col min="3843" max="3850" width="32.88671875" customWidth="1"/>
    <col min="4097" max="4097" width="8.109375" customWidth="1"/>
    <col min="4098" max="4098" width="41" customWidth="1"/>
    <col min="4099" max="4106" width="32.88671875" customWidth="1"/>
    <col min="4353" max="4353" width="8.109375" customWidth="1"/>
    <col min="4354" max="4354" width="41" customWidth="1"/>
    <col min="4355" max="4362" width="32.88671875" customWidth="1"/>
    <col min="4609" max="4609" width="8.109375" customWidth="1"/>
    <col min="4610" max="4610" width="41" customWidth="1"/>
    <col min="4611" max="4618" width="32.88671875" customWidth="1"/>
    <col min="4865" max="4865" width="8.109375" customWidth="1"/>
    <col min="4866" max="4866" width="41" customWidth="1"/>
    <col min="4867" max="4874" width="32.88671875" customWidth="1"/>
    <col min="5121" max="5121" width="8.109375" customWidth="1"/>
    <col min="5122" max="5122" width="41" customWidth="1"/>
    <col min="5123" max="5130" width="32.88671875" customWidth="1"/>
    <col min="5377" max="5377" width="8.109375" customWidth="1"/>
    <col min="5378" max="5378" width="41" customWidth="1"/>
    <col min="5379" max="5386" width="32.88671875" customWidth="1"/>
    <col min="5633" max="5633" width="8.109375" customWidth="1"/>
    <col min="5634" max="5634" width="41" customWidth="1"/>
    <col min="5635" max="5642" width="32.88671875" customWidth="1"/>
    <col min="5889" max="5889" width="8.109375" customWidth="1"/>
    <col min="5890" max="5890" width="41" customWidth="1"/>
    <col min="5891" max="5898" width="32.88671875" customWidth="1"/>
    <col min="6145" max="6145" width="8.109375" customWidth="1"/>
    <col min="6146" max="6146" width="41" customWidth="1"/>
    <col min="6147" max="6154" width="32.88671875" customWidth="1"/>
    <col min="6401" max="6401" width="8.109375" customWidth="1"/>
    <col min="6402" max="6402" width="41" customWidth="1"/>
    <col min="6403" max="6410" width="32.88671875" customWidth="1"/>
    <col min="6657" max="6657" width="8.109375" customWidth="1"/>
    <col min="6658" max="6658" width="41" customWidth="1"/>
    <col min="6659" max="6666" width="32.88671875" customWidth="1"/>
    <col min="6913" max="6913" width="8.109375" customWidth="1"/>
    <col min="6914" max="6914" width="41" customWidth="1"/>
    <col min="6915" max="6922" width="32.88671875" customWidth="1"/>
    <col min="7169" max="7169" width="8.109375" customWidth="1"/>
    <col min="7170" max="7170" width="41" customWidth="1"/>
    <col min="7171" max="7178" width="32.88671875" customWidth="1"/>
    <col min="7425" max="7425" width="8.109375" customWidth="1"/>
    <col min="7426" max="7426" width="41" customWidth="1"/>
    <col min="7427" max="7434" width="32.88671875" customWidth="1"/>
    <col min="7681" max="7681" width="8.109375" customWidth="1"/>
    <col min="7682" max="7682" width="41" customWidth="1"/>
    <col min="7683" max="7690" width="32.88671875" customWidth="1"/>
    <col min="7937" max="7937" width="8.109375" customWidth="1"/>
    <col min="7938" max="7938" width="41" customWidth="1"/>
    <col min="7939" max="7946" width="32.88671875" customWidth="1"/>
    <col min="8193" max="8193" width="8.109375" customWidth="1"/>
    <col min="8194" max="8194" width="41" customWidth="1"/>
    <col min="8195" max="8202" width="32.88671875" customWidth="1"/>
    <col min="8449" max="8449" width="8.109375" customWidth="1"/>
    <col min="8450" max="8450" width="41" customWidth="1"/>
    <col min="8451" max="8458" width="32.88671875" customWidth="1"/>
    <col min="8705" max="8705" width="8.109375" customWidth="1"/>
    <col min="8706" max="8706" width="41" customWidth="1"/>
    <col min="8707" max="8714" width="32.88671875" customWidth="1"/>
    <col min="8961" max="8961" width="8.109375" customWidth="1"/>
    <col min="8962" max="8962" width="41" customWidth="1"/>
    <col min="8963" max="8970" width="32.88671875" customWidth="1"/>
    <col min="9217" max="9217" width="8.109375" customWidth="1"/>
    <col min="9218" max="9218" width="41" customWidth="1"/>
    <col min="9219" max="9226" width="32.88671875" customWidth="1"/>
    <col min="9473" max="9473" width="8.109375" customWidth="1"/>
    <col min="9474" max="9474" width="41" customWidth="1"/>
    <col min="9475" max="9482" width="32.88671875" customWidth="1"/>
    <col min="9729" max="9729" width="8.109375" customWidth="1"/>
    <col min="9730" max="9730" width="41" customWidth="1"/>
    <col min="9731" max="9738" width="32.88671875" customWidth="1"/>
    <col min="9985" max="9985" width="8.109375" customWidth="1"/>
    <col min="9986" max="9986" width="41" customWidth="1"/>
    <col min="9987" max="9994" width="32.88671875" customWidth="1"/>
    <col min="10241" max="10241" width="8.109375" customWidth="1"/>
    <col min="10242" max="10242" width="41" customWidth="1"/>
    <col min="10243" max="10250" width="32.88671875" customWidth="1"/>
    <col min="10497" max="10497" width="8.109375" customWidth="1"/>
    <col min="10498" max="10498" width="41" customWidth="1"/>
    <col min="10499" max="10506" width="32.88671875" customWidth="1"/>
    <col min="10753" max="10753" width="8.109375" customWidth="1"/>
    <col min="10754" max="10754" width="41" customWidth="1"/>
    <col min="10755" max="10762" width="32.88671875" customWidth="1"/>
    <col min="11009" max="11009" width="8.109375" customWidth="1"/>
    <col min="11010" max="11010" width="41" customWidth="1"/>
    <col min="11011" max="11018" width="32.88671875" customWidth="1"/>
    <col min="11265" max="11265" width="8.109375" customWidth="1"/>
    <col min="11266" max="11266" width="41" customWidth="1"/>
    <col min="11267" max="11274" width="32.88671875" customWidth="1"/>
    <col min="11521" max="11521" width="8.109375" customWidth="1"/>
    <col min="11522" max="11522" width="41" customWidth="1"/>
    <col min="11523" max="11530" width="32.88671875" customWidth="1"/>
    <col min="11777" max="11777" width="8.109375" customWidth="1"/>
    <col min="11778" max="11778" width="41" customWidth="1"/>
    <col min="11779" max="11786" width="32.88671875" customWidth="1"/>
    <col min="12033" max="12033" width="8.109375" customWidth="1"/>
    <col min="12034" max="12034" width="41" customWidth="1"/>
    <col min="12035" max="12042" width="32.88671875" customWidth="1"/>
    <col min="12289" max="12289" width="8.109375" customWidth="1"/>
    <col min="12290" max="12290" width="41" customWidth="1"/>
    <col min="12291" max="12298" width="32.88671875" customWidth="1"/>
    <col min="12545" max="12545" width="8.109375" customWidth="1"/>
    <col min="12546" max="12546" width="41" customWidth="1"/>
    <col min="12547" max="12554" width="32.88671875" customWidth="1"/>
    <col min="12801" max="12801" width="8.109375" customWidth="1"/>
    <col min="12802" max="12802" width="41" customWidth="1"/>
    <col min="12803" max="12810" width="32.88671875" customWidth="1"/>
    <col min="13057" max="13057" width="8.109375" customWidth="1"/>
    <col min="13058" max="13058" width="41" customWidth="1"/>
    <col min="13059" max="13066" width="32.88671875" customWidth="1"/>
    <col min="13313" max="13313" width="8.109375" customWidth="1"/>
    <col min="13314" max="13314" width="41" customWidth="1"/>
    <col min="13315" max="13322" width="32.88671875" customWidth="1"/>
    <col min="13569" max="13569" width="8.109375" customWidth="1"/>
    <col min="13570" max="13570" width="41" customWidth="1"/>
    <col min="13571" max="13578" width="32.88671875" customWidth="1"/>
    <col min="13825" max="13825" width="8.109375" customWidth="1"/>
    <col min="13826" max="13826" width="41" customWidth="1"/>
    <col min="13827" max="13834" width="32.88671875" customWidth="1"/>
    <col min="14081" max="14081" width="8.109375" customWidth="1"/>
    <col min="14082" max="14082" width="41" customWidth="1"/>
    <col min="14083" max="14090" width="32.88671875" customWidth="1"/>
    <col min="14337" max="14337" width="8.109375" customWidth="1"/>
    <col min="14338" max="14338" width="41" customWidth="1"/>
    <col min="14339" max="14346" width="32.88671875" customWidth="1"/>
    <col min="14593" max="14593" width="8.109375" customWidth="1"/>
    <col min="14594" max="14594" width="41" customWidth="1"/>
    <col min="14595" max="14602" width="32.88671875" customWidth="1"/>
    <col min="14849" max="14849" width="8.109375" customWidth="1"/>
    <col min="14850" max="14850" width="41" customWidth="1"/>
    <col min="14851" max="14858" width="32.88671875" customWidth="1"/>
    <col min="15105" max="15105" width="8.109375" customWidth="1"/>
    <col min="15106" max="15106" width="41" customWidth="1"/>
    <col min="15107" max="15114" width="32.88671875" customWidth="1"/>
    <col min="15361" max="15361" width="8.109375" customWidth="1"/>
    <col min="15362" max="15362" width="41" customWidth="1"/>
    <col min="15363" max="15370" width="32.88671875" customWidth="1"/>
    <col min="15617" max="15617" width="8.109375" customWidth="1"/>
    <col min="15618" max="15618" width="41" customWidth="1"/>
    <col min="15619" max="15626" width="32.88671875" customWidth="1"/>
    <col min="15873" max="15873" width="8.109375" customWidth="1"/>
    <col min="15874" max="15874" width="41" customWidth="1"/>
    <col min="15875" max="15882" width="32.88671875" customWidth="1"/>
    <col min="16129" max="16129" width="8.109375" customWidth="1"/>
    <col min="16130" max="16130" width="41" customWidth="1"/>
    <col min="16131" max="16138" width="32.88671875" customWidth="1"/>
  </cols>
  <sheetData>
    <row r="1" spans="1:10" s="9" customFormat="1" x14ac:dyDescent="0.3">
      <c r="A1" s="39" t="s">
        <v>788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x14ac:dyDescent="0.3">
      <c r="A2" s="37" t="s">
        <v>690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ht="30" x14ac:dyDescent="0.3">
      <c r="A3" s="2" t="s">
        <v>0</v>
      </c>
      <c r="B3" s="2" t="s">
        <v>1</v>
      </c>
      <c r="C3" s="2" t="s">
        <v>331</v>
      </c>
      <c r="D3" s="2" t="s">
        <v>332</v>
      </c>
      <c r="E3" s="2" t="s">
        <v>333</v>
      </c>
      <c r="F3" s="2" t="s">
        <v>334</v>
      </c>
      <c r="G3" s="2" t="s">
        <v>335</v>
      </c>
      <c r="H3" s="2" t="s">
        <v>336</v>
      </c>
      <c r="I3" s="2" t="s">
        <v>337</v>
      </c>
      <c r="J3" s="2" t="s">
        <v>338</v>
      </c>
    </row>
    <row r="4" spans="1:10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10</v>
      </c>
    </row>
    <row r="5" spans="1:10" x14ac:dyDescent="0.3">
      <c r="A5" s="3" t="s">
        <v>9</v>
      </c>
      <c r="B5" s="4" t="s">
        <v>339</v>
      </c>
      <c r="C5" s="5">
        <v>6</v>
      </c>
      <c r="D5" s="5">
        <v>4</v>
      </c>
      <c r="E5" s="5">
        <v>10</v>
      </c>
      <c r="F5" s="5">
        <v>0</v>
      </c>
      <c r="G5" s="5">
        <v>14</v>
      </c>
      <c r="H5" s="5">
        <v>2</v>
      </c>
      <c r="I5" s="5">
        <v>16</v>
      </c>
      <c r="J5" s="5">
        <v>26</v>
      </c>
    </row>
    <row r="6" spans="1:10" x14ac:dyDescent="0.3">
      <c r="A6" s="3" t="s">
        <v>132</v>
      </c>
      <c r="B6" s="4" t="s">
        <v>340</v>
      </c>
      <c r="C6" s="5">
        <v>0</v>
      </c>
      <c r="D6" s="5">
        <v>0</v>
      </c>
      <c r="E6" s="5">
        <v>0</v>
      </c>
      <c r="F6" s="5">
        <v>0</v>
      </c>
      <c r="G6" s="5">
        <v>1</v>
      </c>
      <c r="H6" s="5">
        <v>0</v>
      </c>
      <c r="I6" s="5">
        <v>1</v>
      </c>
      <c r="J6" s="5">
        <v>1</v>
      </c>
    </row>
    <row r="7" spans="1:10" x14ac:dyDescent="0.3">
      <c r="A7" s="6" t="s">
        <v>11</v>
      </c>
      <c r="B7" s="7" t="s">
        <v>341</v>
      </c>
      <c r="C7" s="8">
        <v>6</v>
      </c>
      <c r="D7" s="8">
        <v>4</v>
      </c>
      <c r="E7" s="8">
        <v>10</v>
      </c>
      <c r="F7" s="8">
        <v>0</v>
      </c>
      <c r="G7" s="8">
        <v>15</v>
      </c>
      <c r="H7" s="8">
        <v>2</v>
      </c>
      <c r="I7" s="8">
        <v>17</v>
      </c>
      <c r="J7" s="8">
        <v>27</v>
      </c>
    </row>
    <row r="8" spans="1:10" x14ac:dyDescent="0.3">
      <c r="A8" s="3" t="s">
        <v>342</v>
      </c>
      <c r="B8" s="4" t="s">
        <v>343</v>
      </c>
      <c r="C8" s="5">
        <v>0</v>
      </c>
      <c r="D8" s="5">
        <v>0</v>
      </c>
      <c r="E8" s="5">
        <v>0</v>
      </c>
      <c r="F8" s="5">
        <v>7</v>
      </c>
      <c r="G8" s="5">
        <v>6</v>
      </c>
      <c r="H8" s="5">
        <v>0</v>
      </c>
      <c r="I8" s="5">
        <v>13</v>
      </c>
      <c r="J8" s="5">
        <v>13</v>
      </c>
    </row>
    <row r="9" spans="1:10" x14ac:dyDescent="0.3">
      <c r="A9" s="6" t="s">
        <v>21</v>
      </c>
      <c r="B9" s="7" t="s">
        <v>344</v>
      </c>
      <c r="C9" s="8">
        <v>0</v>
      </c>
      <c r="D9" s="8">
        <v>0</v>
      </c>
      <c r="E9" s="8">
        <v>0</v>
      </c>
      <c r="F9" s="8">
        <v>7</v>
      </c>
      <c r="G9" s="8">
        <v>6</v>
      </c>
      <c r="H9" s="8">
        <v>0</v>
      </c>
      <c r="I9" s="8">
        <v>13</v>
      </c>
      <c r="J9" s="8">
        <v>13</v>
      </c>
    </row>
    <row r="10" spans="1:10" x14ac:dyDescent="0.3">
      <c r="A10" s="6" t="s">
        <v>41</v>
      </c>
      <c r="B10" s="7" t="s">
        <v>345</v>
      </c>
      <c r="C10" s="8">
        <v>6</v>
      </c>
      <c r="D10" s="8">
        <v>4</v>
      </c>
      <c r="E10" s="8">
        <v>10</v>
      </c>
      <c r="F10" s="8">
        <v>7</v>
      </c>
      <c r="G10" s="8">
        <v>21</v>
      </c>
      <c r="H10" s="8">
        <v>2</v>
      </c>
      <c r="I10" s="8">
        <v>30</v>
      </c>
      <c r="J10" s="8">
        <v>40</v>
      </c>
    </row>
    <row r="11" spans="1:10" ht="39.6" x14ac:dyDescent="0.3">
      <c r="A11" s="6" t="s">
        <v>43</v>
      </c>
      <c r="B11" s="7" t="s">
        <v>346</v>
      </c>
      <c r="C11" s="8">
        <v>0</v>
      </c>
      <c r="D11" s="8">
        <v>2</v>
      </c>
      <c r="E11" s="8">
        <v>2</v>
      </c>
      <c r="F11" s="8">
        <v>0</v>
      </c>
      <c r="G11" s="8">
        <v>14</v>
      </c>
      <c r="H11" s="8">
        <v>1</v>
      </c>
      <c r="I11" s="8">
        <v>15</v>
      </c>
      <c r="J11" s="8">
        <v>17</v>
      </c>
    </row>
    <row r="12" spans="1:10" x14ac:dyDescent="0.3">
      <c r="A12" s="3" t="s">
        <v>45</v>
      </c>
      <c r="B12" s="4" t="s">
        <v>347</v>
      </c>
      <c r="C12" s="5">
        <v>0</v>
      </c>
      <c r="D12" s="5">
        <v>2</v>
      </c>
      <c r="E12" s="5">
        <v>2</v>
      </c>
      <c r="F12" s="5">
        <v>0</v>
      </c>
      <c r="G12" s="5">
        <v>14</v>
      </c>
      <c r="H12" s="5">
        <v>1</v>
      </c>
      <c r="I12" s="5">
        <v>15</v>
      </c>
      <c r="J12" s="5">
        <v>17</v>
      </c>
    </row>
    <row r="13" spans="1:10" x14ac:dyDescent="0.3">
      <c r="A13" s="6" t="s">
        <v>49</v>
      </c>
      <c r="B13" s="7" t="s">
        <v>348</v>
      </c>
      <c r="C13" s="8">
        <v>0</v>
      </c>
      <c r="D13" s="8">
        <v>1</v>
      </c>
      <c r="E13" s="8">
        <v>1</v>
      </c>
      <c r="F13" s="8">
        <v>1</v>
      </c>
      <c r="G13" s="8">
        <v>4</v>
      </c>
      <c r="H13" s="8">
        <v>1</v>
      </c>
      <c r="I13" s="8">
        <v>6</v>
      </c>
      <c r="J13" s="8">
        <v>7</v>
      </c>
    </row>
    <row r="14" spans="1:10" x14ac:dyDescent="0.3">
      <c r="A14" s="3" t="s">
        <v>51</v>
      </c>
      <c r="B14" s="4" t="s">
        <v>347</v>
      </c>
      <c r="C14" s="5">
        <v>0</v>
      </c>
      <c r="D14" s="5">
        <v>1</v>
      </c>
      <c r="E14" s="5">
        <v>1</v>
      </c>
      <c r="F14" s="5">
        <v>0</v>
      </c>
      <c r="G14" s="5">
        <v>1</v>
      </c>
      <c r="H14" s="5">
        <v>1</v>
      </c>
      <c r="I14" s="5">
        <v>2</v>
      </c>
      <c r="J14" s="5">
        <v>3</v>
      </c>
    </row>
    <row r="15" spans="1:10" x14ac:dyDescent="0.3">
      <c r="A15" s="3" t="s">
        <v>53</v>
      </c>
      <c r="B15" s="4" t="s">
        <v>349</v>
      </c>
      <c r="C15" s="5">
        <v>0</v>
      </c>
      <c r="D15" s="5">
        <v>0</v>
      </c>
      <c r="E15" s="5">
        <v>0</v>
      </c>
      <c r="F15" s="5">
        <v>1</v>
      </c>
      <c r="G15" s="5">
        <v>3</v>
      </c>
      <c r="H15" s="5">
        <v>0</v>
      </c>
      <c r="I15" s="5">
        <v>4</v>
      </c>
      <c r="J15" s="5">
        <v>4</v>
      </c>
    </row>
    <row r="16" spans="1:10" ht="26.4" x14ac:dyDescent="0.3">
      <c r="A16" s="6" t="s">
        <v>350</v>
      </c>
      <c r="B16" s="7" t="s">
        <v>351</v>
      </c>
      <c r="C16" s="8">
        <v>0</v>
      </c>
      <c r="D16" s="8">
        <v>0</v>
      </c>
      <c r="E16" s="8">
        <v>0</v>
      </c>
      <c r="F16" s="8">
        <v>6</v>
      </c>
      <c r="G16" s="8">
        <v>3</v>
      </c>
      <c r="H16" s="8">
        <v>0</v>
      </c>
      <c r="I16" s="8">
        <v>9</v>
      </c>
      <c r="J16" s="8">
        <v>9</v>
      </c>
    </row>
    <row r="17" spans="1:10" x14ac:dyDescent="0.3">
      <c r="A17" s="3" t="s">
        <v>79</v>
      </c>
      <c r="B17" s="4" t="s">
        <v>349</v>
      </c>
      <c r="C17" s="5">
        <v>0</v>
      </c>
      <c r="D17" s="5">
        <v>0</v>
      </c>
      <c r="E17" s="5">
        <v>0</v>
      </c>
      <c r="F17" s="5">
        <v>6</v>
      </c>
      <c r="G17" s="5">
        <v>3</v>
      </c>
      <c r="H17" s="5">
        <v>0</v>
      </c>
      <c r="I17" s="5">
        <v>9</v>
      </c>
      <c r="J17" s="5">
        <v>9</v>
      </c>
    </row>
    <row r="18" spans="1:10" x14ac:dyDescent="0.3">
      <c r="A18" s="6" t="s">
        <v>83</v>
      </c>
      <c r="B18" s="7" t="s">
        <v>352</v>
      </c>
      <c r="C18" s="8">
        <v>0</v>
      </c>
      <c r="D18" s="8">
        <v>0</v>
      </c>
      <c r="E18" s="8">
        <v>0</v>
      </c>
      <c r="F18" s="8">
        <v>6</v>
      </c>
      <c r="G18" s="8">
        <v>0</v>
      </c>
      <c r="H18" s="8">
        <v>0</v>
      </c>
      <c r="I18" s="8">
        <v>6</v>
      </c>
      <c r="J18" s="8">
        <v>6</v>
      </c>
    </row>
    <row r="19" spans="1:10" x14ac:dyDescent="0.3">
      <c r="A19" s="3" t="s">
        <v>353</v>
      </c>
      <c r="B19" s="4" t="s">
        <v>349</v>
      </c>
      <c r="C19" s="5">
        <v>0</v>
      </c>
      <c r="D19" s="5">
        <v>0</v>
      </c>
      <c r="E19" s="5">
        <v>0</v>
      </c>
      <c r="F19" s="5">
        <v>6</v>
      </c>
      <c r="G19" s="5">
        <v>0</v>
      </c>
      <c r="H19" s="5">
        <v>0</v>
      </c>
      <c r="I19" s="5">
        <v>6</v>
      </c>
      <c r="J19" s="5">
        <v>6</v>
      </c>
    </row>
    <row r="20" spans="1:10" x14ac:dyDescent="0.3">
      <c r="A20" s="6" t="s">
        <v>354</v>
      </c>
      <c r="B20" s="7" t="s">
        <v>355</v>
      </c>
      <c r="C20" s="8">
        <v>6</v>
      </c>
      <c r="D20" s="8">
        <v>1</v>
      </c>
      <c r="E20" s="8">
        <v>7</v>
      </c>
      <c r="F20" s="8">
        <v>0</v>
      </c>
      <c r="G20" s="8">
        <v>0</v>
      </c>
      <c r="H20" s="8">
        <v>0</v>
      </c>
      <c r="I20" s="8">
        <v>0</v>
      </c>
      <c r="J20" s="8">
        <v>7</v>
      </c>
    </row>
    <row r="21" spans="1:10" x14ac:dyDescent="0.3">
      <c r="A21" s="3" t="s">
        <v>356</v>
      </c>
      <c r="B21" s="4" t="s">
        <v>347</v>
      </c>
      <c r="C21" s="5">
        <v>6</v>
      </c>
      <c r="D21" s="5">
        <v>1</v>
      </c>
      <c r="E21" s="5">
        <v>7</v>
      </c>
      <c r="F21" s="5">
        <v>0</v>
      </c>
      <c r="G21" s="5">
        <v>0</v>
      </c>
      <c r="H21" s="5">
        <v>0</v>
      </c>
      <c r="I21" s="5">
        <v>0</v>
      </c>
      <c r="J21" s="5">
        <v>7</v>
      </c>
    </row>
  </sheetData>
  <mergeCells count="2">
    <mergeCell ref="A2:J2"/>
    <mergeCell ref="A1:J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CF31F-C886-4920-8CC9-27BBC7E46E97}">
  <sheetPr>
    <tabColor rgb="FFCCCCFF"/>
  </sheetPr>
  <dimension ref="A1:J17"/>
  <sheetViews>
    <sheetView topLeftCell="C1" workbookViewId="0">
      <selection sqref="A1:J1"/>
    </sheetView>
  </sheetViews>
  <sheetFormatPr defaultRowHeight="14.4" x14ac:dyDescent="0.3"/>
  <cols>
    <col min="1" max="1" width="8.109375" customWidth="1"/>
    <col min="2" max="2" width="41" customWidth="1"/>
    <col min="3" max="10" width="32.88671875" customWidth="1"/>
    <col min="257" max="257" width="8.109375" customWidth="1"/>
    <col min="258" max="258" width="41" customWidth="1"/>
    <col min="259" max="266" width="32.88671875" customWidth="1"/>
    <col min="513" max="513" width="8.109375" customWidth="1"/>
    <col min="514" max="514" width="41" customWidth="1"/>
    <col min="515" max="522" width="32.88671875" customWidth="1"/>
    <col min="769" max="769" width="8.109375" customWidth="1"/>
    <col min="770" max="770" width="41" customWidth="1"/>
    <col min="771" max="778" width="32.88671875" customWidth="1"/>
    <col min="1025" max="1025" width="8.109375" customWidth="1"/>
    <col min="1026" max="1026" width="41" customWidth="1"/>
    <col min="1027" max="1034" width="32.88671875" customWidth="1"/>
    <col min="1281" max="1281" width="8.109375" customWidth="1"/>
    <col min="1282" max="1282" width="41" customWidth="1"/>
    <col min="1283" max="1290" width="32.88671875" customWidth="1"/>
    <col min="1537" max="1537" width="8.109375" customWidth="1"/>
    <col min="1538" max="1538" width="41" customWidth="1"/>
    <col min="1539" max="1546" width="32.88671875" customWidth="1"/>
    <col min="1793" max="1793" width="8.109375" customWidth="1"/>
    <col min="1794" max="1794" width="41" customWidth="1"/>
    <col min="1795" max="1802" width="32.88671875" customWidth="1"/>
    <col min="2049" max="2049" width="8.109375" customWidth="1"/>
    <col min="2050" max="2050" width="41" customWidth="1"/>
    <col min="2051" max="2058" width="32.88671875" customWidth="1"/>
    <col min="2305" max="2305" width="8.109375" customWidth="1"/>
    <col min="2306" max="2306" width="41" customWidth="1"/>
    <col min="2307" max="2314" width="32.88671875" customWidth="1"/>
    <col min="2561" max="2561" width="8.109375" customWidth="1"/>
    <col min="2562" max="2562" width="41" customWidth="1"/>
    <col min="2563" max="2570" width="32.88671875" customWidth="1"/>
    <col min="2817" max="2817" width="8.109375" customWidth="1"/>
    <col min="2818" max="2818" width="41" customWidth="1"/>
    <col min="2819" max="2826" width="32.88671875" customWidth="1"/>
    <col min="3073" max="3073" width="8.109375" customWidth="1"/>
    <col min="3074" max="3074" width="41" customWidth="1"/>
    <col min="3075" max="3082" width="32.88671875" customWidth="1"/>
    <col min="3329" max="3329" width="8.109375" customWidth="1"/>
    <col min="3330" max="3330" width="41" customWidth="1"/>
    <col min="3331" max="3338" width="32.88671875" customWidth="1"/>
    <col min="3585" max="3585" width="8.109375" customWidth="1"/>
    <col min="3586" max="3586" width="41" customWidth="1"/>
    <col min="3587" max="3594" width="32.88671875" customWidth="1"/>
    <col min="3841" max="3841" width="8.109375" customWidth="1"/>
    <col min="3842" max="3842" width="41" customWidth="1"/>
    <col min="3843" max="3850" width="32.88671875" customWidth="1"/>
    <col min="4097" max="4097" width="8.109375" customWidth="1"/>
    <col min="4098" max="4098" width="41" customWidth="1"/>
    <col min="4099" max="4106" width="32.88671875" customWidth="1"/>
    <col min="4353" max="4353" width="8.109375" customWidth="1"/>
    <col min="4354" max="4354" width="41" customWidth="1"/>
    <col min="4355" max="4362" width="32.88671875" customWidth="1"/>
    <col min="4609" max="4609" width="8.109375" customWidth="1"/>
    <col min="4610" max="4610" width="41" customWidth="1"/>
    <col min="4611" max="4618" width="32.88671875" customWidth="1"/>
    <col min="4865" max="4865" width="8.109375" customWidth="1"/>
    <col min="4866" max="4866" width="41" customWidth="1"/>
    <col min="4867" max="4874" width="32.88671875" customWidth="1"/>
    <col min="5121" max="5121" width="8.109375" customWidth="1"/>
    <col min="5122" max="5122" width="41" customWidth="1"/>
    <col min="5123" max="5130" width="32.88671875" customWidth="1"/>
    <col min="5377" max="5377" width="8.109375" customWidth="1"/>
    <col min="5378" max="5378" width="41" customWidth="1"/>
    <col min="5379" max="5386" width="32.88671875" customWidth="1"/>
    <col min="5633" max="5633" width="8.109375" customWidth="1"/>
    <col min="5634" max="5634" width="41" customWidth="1"/>
    <col min="5635" max="5642" width="32.88671875" customWidth="1"/>
    <col min="5889" max="5889" width="8.109375" customWidth="1"/>
    <col min="5890" max="5890" width="41" customWidth="1"/>
    <col min="5891" max="5898" width="32.88671875" customWidth="1"/>
    <col min="6145" max="6145" width="8.109375" customWidth="1"/>
    <col min="6146" max="6146" width="41" customWidth="1"/>
    <col min="6147" max="6154" width="32.88671875" customWidth="1"/>
    <col min="6401" max="6401" width="8.109375" customWidth="1"/>
    <col min="6402" max="6402" width="41" customWidth="1"/>
    <col min="6403" max="6410" width="32.88671875" customWidth="1"/>
    <col min="6657" max="6657" width="8.109375" customWidth="1"/>
    <col min="6658" max="6658" width="41" customWidth="1"/>
    <col min="6659" max="6666" width="32.88671875" customWidth="1"/>
    <col min="6913" max="6913" width="8.109375" customWidth="1"/>
    <col min="6914" max="6914" width="41" customWidth="1"/>
    <col min="6915" max="6922" width="32.88671875" customWidth="1"/>
    <col min="7169" max="7169" width="8.109375" customWidth="1"/>
    <col min="7170" max="7170" width="41" customWidth="1"/>
    <col min="7171" max="7178" width="32.88671875" customWidth="1"/>
    <col min="7425" max="7425" width="8.109375" customWidth="1"/>
    <col min="7426" max="7426" width="41" customWidth="1"/>
    <col min="7427" max="7434" width="32.88671875" customWidth="1"/>
    <col min="7681" max="7681" width="8.109375" customWidth="1"/>
    <col min="7682" max="7682" width="41" customWidth="1"/>
    <col min="7683" max="7690" width="32.88671875" customWidth="1"/>
    <col min="7937" max="7937" width="8.109375" customWidth="1"/>
    <col min="7938" max="7938" width="41" customWidth="1"/>
    <col min="7939" max="7946" width="32.88671875" customWidth="1"/>
    <col min="8193" max="8193" width="8.109375" customWidth="1"/>
    <col min="8194" max="8194" width="41" customWidth="1"/>
    <col min="8195" max="8202" width="32.88671875" customWidth="1"/>
    <col min="8449" max="8449" width="8.109375" customWidth="1"/>
    <col min="8450" max="8450" width="41" customWidth="1"/>
    <col min="8451" max="8458" width="32.88671875" customWidth="1"/>
    <col min="8705" max="8705" width="8.109375" customWidth="1"/>
    <col min="8706" max="8706" width="41" customWidth="1"/>
    <col min="8707" max="8714" width="32.88671875" customWidth="1"/>
    <col min="8961" max="8961" width="8.109375" customWidth="1"/>
    <col min="8962" max="8962" width="41" customWidth="1"/>
    <col min="8963" max="8970" width="32.88671875" customWidth="1"/>
    <col min="9217" max="9217" width="8.109375" customWidth="1"/>
    <col min="9218" max="9218" width="41" customWidth="1"/>
    <col min="9219" max="9226" width="32.88671875" customWidth="1"/>
    <col min="9473" max="9473" width="8.109375" customWidth="1"/>
    <col min="9474" max="9474" width="41" customWidth="1"/>
    <col min="9475" max="9482" width="32.88671875" customWidth="1"/>
    <col min="9729" max="9729" width="8.109375" customWidth="1"/>
    <col min="9730" max="9730" width="41" customWidth="1"/>
    <col min="9731" max="9738" width="32.88671875" customWidth="1"/>
    <col min="9985" max="9985" width="8.109375" customWidth="1"/>
    <col min="9986" max="9986" width="41" customWidth="1"/>
    <col min="9987" max="9994" width="32.88671875" customWidth="1"/>
    <col min="10241" max="10241" width="8.109375" customWidth="1"/>
    <col min="10242" max="10242" width="41" customWidth="1"/>
    <col min="10243" max="10250" width="32.88671875" customWidth="1"/>
    <col min="10497" max="10497" width="8.109375" customWidth="1"/>
    <col min="10498" max="10498" width="41" customWidth="1"/>
    <col min="10499" max="10506" width="32.88671875" customWidth="1"/>
    <col min="10753" max="10753" width="8.109375" customWidth="1"/>
    <col min="10754" max="10754" width="41" customWidth="1"/>
    <col min="10755" max="10762" width="32.88671875" customWidth="1"/>
    <col min="11009" max="11009" width="8.109375" customWidth="1"/>
    <col min="11010" max="11010" width="41" customWidth="1"/>
    <col min="11011" max="11018" width="32.88671875" customWidth="1"/>
    <col min="11265" max="11265" width="8.109375" customWidth="1"/>
    <col min="11266" max="11266" width="41" customWidth="1"/>
    <col min="11267" max="11274" width="32.88671875" customWidth="1"/>
    <col min="11521" max="11521" width="8.109375" customWidth="1"/>
    <col min="11522" max="11522" width="41" customWidth="1"/>
    <col min="11523" max="11530" width="32.88671875" customWidth="1"/>
    <col min="11777" max="11777" width="8.109375" customWidth="1"/>
    <col min="11778" max="11778" width="41" customWidth="1"/>
    <col min="11779" max="11786" width="32.88671875" customWidth="1"/>
    <col min="12033" max="12033" width="8.109375" customWidth="1"/>
    <col min="12034" max="12034" width="41" customWidth="1"/>
    <col min="12035" max="12042" width="32.88671875" customWidth="1"/>
    <col min="12289" max="12289" width="8.109375" customWidth="1"/>
    <col min="12290" max="12290" width="41" customWidth="1"/>
    <col min="12291" max="12298" width="32.88671875" customWidth="1"/>
    <col min="12545" max="12545" width="8.109375" customWidth="1"/>
    <col min="12546" max="12546" width="41" customWidth="1"/>
    <col min="12547" max="12554" width="32.88671875" customWidth="1"/>
    <col min="12801" max="12801" width="8.109375" customWidth="1"/>
    <col min="12802" max="12802" width="41" customWidth="1"/>
    <col min="12803" max="12810" width="32.88671875" customWidth="1"/>
    <col min="13057" max="13057" width="8.109375" customWidth="1"/>
    <col min="13058" max="13058" width="41" customWidth="1"/>
    <col min="13059" max="13066" width="32.88671875" customWidth="1"/>
    <col min="13313" max="13313" width="8.109375" customWidth="1"/>
    <col min="13314" max="13314" width="41" customWidth="1"/>
    <col min="13315" max="13322" width="32.88671875" customWidth="1"/>
    <col min="13569" max="13569" width="8.109375" customWidth="1"/>
    <col min="13570" max="13570" width="41" customWidth="1"/>
    <col min="13571" max="13578" width="32.88671875" customWidth="1"/>
    <col min="13825" max="13825" width="8.109375" customWidth="1"/>
    <col min="13826" max="13826" width="41" customWidth="1"/>
    <col min="13827" max="13834" width="32.88671875" customWidth="1"/>
    <col min="14081" max="14081" width="8.109375" customWidth="1"/>
    <col min="14082" max="14082" width="41" customWidth="1"/>
    <col min="14083" max="14090" width="32.88671875" customWidth="1"/>
    <col min="14337" max="14337" width="8.109375" customWidth="1"/>
    <col min="14338" max="14338" width="41" customWidth="1"/>
    <col min="14339" max="14346" width="32.88671875" customWidth="1"/>
    <col min="14593" max="14593" width="8.109375" customWidth="1"/>
    <col min="14594" max="14594" width="41" customWidth="1"/>
    <col min="14595" max="14602" width="32.88671875" customWidth="1"/>
    <col min="14849" max="14849" width="8.109375" customWidth="1"/>
    <col min="14850" max="14850" width="41" customWidth="1"/>
    <col min="14851" max="14858" width="32.88671875" customWidth="1"/>
    <col min="15105" max="15105" width="8.109375" customWidth="1"/>
    <col min="15106" max="15106" width="41" customWidth="1"/>
    <col min="15107" max="15114" width="32.88671875" customWidth="1"/>
    <col min="15361" max="15361" width="8.109375" customWidth="1"/>
    <col min="15362" max="15362" width="41" customWidth="1"/>
    <col min="15363" max="15370" width="32.88671875" customWidth="1"/>
    <col min="15617" max="15617" width="8.109375" customWidth="1"/>
    <col min="15618" max="15618" width="41" customWidth="1"/>
    <col min="15619" max="15626" width="32.88671875" customWidth="1"/>
    <col min="15873" max="15873" width="8.109375" customWidth="1"/>
    <col min="15874" max="15874" width="41" customWidth="1"/>
    <col min="15875" max="15882" width="32.88671875" customWidth="1"/>
    <col min="16129" max="16129" width="8.109375" customWidth="1"/>
    <col min="16130" max="16130" width="41" customWidth="1"/>
    <col min="16131" max="16138" width="32.88671875" customWidth="1"/>
  </cols>
  <sheetData>
    <row r="1" spans="1:10" s="9" customFormat="1" x14ac:dyDescent="0.3">
      <c r="A1" s="39" t="s">
        <v>789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x14ac:dyDescent="0.3">
      <c r="A2" s="37" t="s">
        <v>714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ht="30" x14ac:dyDescent="0.3">
      <c r="A3" s="2" t="s">
        <v>0</v>
      </c>
      <c r="B3" s="2" t="s">
        <v>1</v>
      </c>
      <c r="C3" s="2" t="s">
        <v>331</v>
      </c>
      <c r="D3" s="2" t="s">
        <v>332</v>
      </c>
      <c r="E3" s="2" t="s">
        <v>333</v>
      </c>
      <c r="F3" s="2" t="s">
        <v>334</v>
      </c>
      <c r="G3" s="2" t="s">
        <v>335</v>
      </c>
      <c r="H3" s="2" t="s">
        <v>336</v>
      </c>
      <c r="I3" s="2" t="s">
        <v>337</v>
      </c>
      <c r="J3" s="2" t="s">
        <v>338</v>
      </c>
    </row>
    <row r="4" spans="1:10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10</v>
      </c>
    </row>
    <row r="5" spans="1:10" x14ac:dyDescent="0.3">
      <c r="A5" s="3" t="s">
        <v>9</v>
      </c>
      <c r="B5" s="4" t="s">
        <v>339</v>
      </c>
      <c r="C5" s="5">
        <v>6</v>
      </c>
      <c r="D5" s="5">
        <v>1</v>
      </c>
      <c r="E5" s="5">
        <v>7</v>
      </c>
      <c r="F5" s="5">
        <v>0</v>
      </c>
      <c r="G5" s="5">
        <v>0</v>
      </c>
      <c r="H5" s="5">
        <v>0</v>
      </c>
      <c r="I5" s="5">
        <v>0</v>
      </c>
      <c r="J5" s="5">
        <v>7</v>
      </c>
    </row>
    <row r="6" spans="1:10" x14ac:dyDescent="0.3">
      <c r="A6" s="6" t="s">
        <v>11</v>
      </c>
      <c r="B6" s="7" t="s">
        <v>341</v>
      </c>
      <c r="C6" s="8">
        <v>6</v>
      </c>
      <c r="D6" s="8">
        <v>1</v>
      </c>
      <c r="E6" s="8">
        <v>7</v>
      </c>
      <c r="F6" s="8">
        <v>0</v>
      </c>
      <c r="G6" s="8">
        <v>0</v>
      </c>
      <c r="H6" s="8">
        <v>0</v>
      </c>
      <c r="I6" s="8">
        <v>0</v>
      </c>
      <c r="J6" s="8">
        <v>7</v>
      </c>
    </row>
    <row r="7" spans="1:10" x14ac:dyDescent="0.3">
      <c r="A7" s="3" t="s">
        <v>342</v>
      </c>
      <c r="B7" s="4" t="s">
        <v>343</v>
      </c>
      <c r="C7" s="5">
        <v>0</v>
      </c>
      <c r="D7" s="5">
        <v>0</v>
      </c>
      <c r="E7" s="5">
        <v>0</v>
      </c>
      <c r="F7" s="5">
        <v>6</v>
      </c>
      <c r="G7" s="5">
        <v>4</v>
      </c>
      <c r="H7" s="5">
        <v>0</v>
      </c>
      <c r="I7" s="5">
        <v>10</v>
      </c>
      <c r="J7" s="5">
        <v>10</v>
      </c>
    </row>
    <row r="8" spans="1:10" x14ac:dyDescent="0.3">
      <c r="A8" s="6" t="s">
        <v>21</v>
      </c>
      <c r="B8" s="7" t="s">
        <v>344</v>
      </c>
      <c r="C8" s="8">
        <v>0</v>
      </c>
      <c r="D8" s="8">
        <v>0</v>
      </c>
      <c r="E8" s="8">
        <v>0</v>
      </c>
      <c r="F8" s="8">
        <v>6</v>
      </c>
      <c r="G8" s="8">
        <v>4</v>
      </c>
      <c r="H8" s="8">
        <v>0</v>
      </c>
      <c r="I8" s="8">
        <v>10</v>
      </c>
      <c r="J8" s="8">
        <v>10</v>
      </c>
    </row>
    <row r="9" spans="1:10" x14ac:dyDescent="0.3">
      <c r="A9" s="6" t="s">
        <v>41</v>
      </c>
      <c r="B9" s="7" t="s">
        <v>345</v>
      </c>
      <c r="C9" s="8">
        <v>6</v>
      </c>
      <c r="D9" s="8">
        <v>1</v>
      </c>
      <c r="E9" s="8">
        <v>7</v>
      </c>
      <c r="F9" s="8">
        <v>6</v>
      </c>
      <c r="G9" s="8">
        <v>4</v>
      </c>
      <c r="H9" s="8">
        <v>0</v>
      </c>
      <c r="I9" s="8">
        <v>10</v>
      </c>
      <c r="J9" s="8">
        <v>17</v>
      </c>
    </row>
    <row r="10" spans="1:10" x14ac:dyDescent="0.3">
      <c r="A10" s="6" t="s">
        <v>49</v>
      </c>
      <c r="B10" s="7" t="s">
        <v>348</v>
      </c>
      <c r="C10" s="8">
        <v>0</v>
      </c>
      <c r="D10" s="8">
        <v>0</v>
      </c>
      <c r="E10" s="8">
        <v>0</v>
      </c>
      <c r="F10" s="8">
        <v>0</v>
      </c>
      <c r="G10" s="8">
        <v>1</v>
      </c>
      <c r="H10" s="8">
        <v>0</v>
      </c>
      <c r="I10" s="8">
        <v>1</v>
      </c>
      <c r="J10" s="8">
        <v>1</v>
      </c>
    </row>
    <row r="11" spans="1:10" x14ac:dyDescent="0.3">
      <c r="A11" s="3" t="s">
        <v>53</v>
      </c>
      <c r="B11" s="4" t="s">
        <v>349</v>
      </c>
      <c r="C11" s="5">
        <v>0</v>
      </c>
      <c r="D11" s="5">
        <v>0</v>
      </c>
      <c r="E11" s="5">
        <v>0</v>
      </c>
      <c r="F11" s="5">
        <v>0</v>
      </c>
      <c r="G11" s="5">
        <v>1</v>
      </c>
      <c r="H11" s="5">
        <v>0</v>
      </c>
      <c r="I11" s="5">
        <v>1</v>
      </c>
      <c r="J11" s="5">
        <v>1</v>
      </c>
    </row>
    <row r="12" spans="1:10" ht="26.4" x14ac:dyDescent="0.3">
      <c r="A12" s="6" t="s">
        <v>350</v>
      </c>
      <c r="B12" s="7" t="s">
        <v>351</v>
      </c>
      <c r="C12" s="8">
        <v>0</v>
      </c>
      <c r="D12" s="8">
        <v>0</v>
      </c>
      <c r="E12" s="8">
        <v>0</v>
      </c>
      <c r="F12" s="8">
        <v>6</v>
      </c>
      <c r="G12" s="8">
        <v>3</v>
      </c>
      <c r="H12" s="8">
        <v>0</v>
      </c>
      <c r="I12" s="8">
        <v>9</v>
      </c>
      <c r="J12" s="8">
        <v>9</v>
      </c>
    </row>
    <row r="13" spans="1:10" x14ac:dyDescent="0.3">
      <c r="A13" s="3" t="s">
        <v>79</v>
      </c>
      <c r="B13" s="4" t="s">
        <v>349</v>
      </c>
      <c r="C13" s="5">
        <v>0</v>
      </c>
      <c r="D13" s="5">
        <v>0</v>
      </c>
      <c r="E13" s="5">
        <v>0</v>
      </c>
      <c r="F13" s="5">
        <v>6</v>
      </c>
      <c r="G13" s="5">
        <v>3</v>
      </c>
      <c r="H13" s="5">
        <v>0</v>
      </c>
      <c r="I13" s="5">
        <v>9</v>
      </c>
      <c r="J13" s="5">
        <v>9</v>
      </c>
    </row>
    <row r="14" spans="1:10" x14ac:dyDescent="0.3">
      <c r="A14" s="6" t="s">
        <v>83</v>
      </c>
      <c r="B14" s="7" t="s">
        <v>352</v>
      </c>
      <c r="C14" s="8">
        <v>0</v>
      </c>
      <c r="D14" s="8">
        <v>0</v>
      </c>
      <c r="E14" s="8">
        <v>0</v>
      </c>
      <c r="F14" s="8">
        <v>6</v>
      </c>
      <c r="G14" s="8">
        <v>0</v>
      </c>
      <c r="H14" s="8">
        <v>0</v>
      </c>
      <c r="I14" s="8">
        <v>6</v>
      </c>
      <c r="J14" s="8">
        <v>6</v>
      </c>
    </row>
    <row r="15" spans="1:10" x14ac:dyDescent="0.3">
      <c r="A15" s="3" t="s">
        <v>353</v>
      </c>
      <c r="B15" s="4" t="s">
        <v>349</v>
      </c>
      <c r="C15" s="5">
        <v>0</v>
      </c>
      <c r="D15" s="5">
        <v>0</v>
      </c>
      <c r="E15" s="5">
        <v>0</v>
      </c>
      <c r="F15" s="5">
        <v>6</v>
      </c>
      <c r="G15" s="5">
        <v>0</v>
      </c>
      <c r="H15" s="5">
        <v>0</v>
      </c>
      <c r="I15" s="5">
        <v>6</v>
      </c>
      <c r="J15" s="5">
        <v>6</v>
      </c>
    </row>
    <row r="16" spans="1:10" x14ac:dyDescent="0.3">
      <c r="A16" s="6" t="s">
        <v>354</v>
      </c>
      <c r="B16" s="7" t="s">
        <v>355</v>
      </c>
      <c r="C16" s="8">
        <v>6</v>
      </c>
      <c r="D16" s="8">
        <v>1</v>
      </c>
      <c r="E16" s="8">
        <v>7</v>
      </c>
      <c r="F16" s="8">
        <v>0</v>
      </c>
      <c r="G16" s="8">
        <v>0</v>
      </c>
      <c r="H16" s="8">
        <v>0</v>
      </c>
      <c r="I16" s="8">
        <v>0</v>
      </c>
      <c r="J16" s="8">
        <v>7</v>
      </c>
    </row>
    <row r="17" spans="1:10" x14ac:dyDescent="0.3">
      <c r="A17" s="3" t="s">
        <v>356</v>
      </c>
      <c r="B17" s="4" t="s">
        <v>347</v>
      </c>
      <c r="C17" s="5">
        <v>6</v>
      </c>
      <c r="D17" s="5">
        <v>1</v>
      </c>
      <c r="E17" s="5">
        <v>7</v>
      </c>
      <c r="F17" s="5">
        <v>0</v>
      </c>
      <c r="G17" s="5">
        <v>0</v>
      </c>
      <c r="H17" s="5">
        <v>0</v>
      </c>
      <c r="I17" s="5">
        <v>0</v>
      </c>
      <c r="J17" s="5">
        <v>7</v>
      </c>
    </row>
  </sheetData>
  <mergeCells count="2">
    <mergeCell ref="A2:J2"/>
    <mergeCell ref="A1:J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0BFD4-3A70-401E-8C96-008B58EB5B6E}">
  <sheetPr>
    <tabColor rgb="FF00FF00"/>
  </sheetPr>
  <dimension ref="A1:J13"/>
  <sheetViews>
    <sheetView topLeftCell="C1" workbookViewId="0">
      <selection activeCell="A2" sqref="A2:J2"/>
    </sheetView>
  </sheetViews>
  <sheetFormatPr defaultRowHeight="14.4" x14ac:dyDescent="0.3"/>
  <cols>
    <col min="1" max="1" width="8.109375" customWidth="1"/>
    <col min="2" max="2" width="41" customWidth="1"/>
    <col min="3" max="10" width="32.88671875" customWidth="1"/>
    <col min="257" max="257" width="8.109375" customWidth="1"/>
    <col min="258" max="258" width="41" customWidth="1"/>
    <col min="259" max="266" width="32.88671875" customWidth="1"/>
    <col min="513" max="513" width="8.109375" customWidth="1"/>
    <col min="514" max="514" width="41" customWidth="1"/>
    <col min="515" max="522" width="32.88671875" customWidth="1"/>
    <col min="769" max="769" width="8.109375" customWidth="1"/>
    <col min="770" max="770" width="41" customWidth="1"/>
    <col min="771" max="778" width="32.88671875" customWidth="1"/>
    <col min="1025" max="1025" width="8.109375" customWidth="1"/>
    <col min="1026" max="1026" width="41" customWidth="1"/>
    <col min="1027" max="1034" width="32.88671875" customWidth="1"/>
    <col min="1281" max="1281" width="8.109375" customWidth="1"/>
    <col min="1282" max="1282" width="41" customWidth="1"/>
    <col min="1283" max="1290" width="32.88671875" customWidth="1"/>
    <col min="1537" max="1537" width="8.109375" customWidth="1"/>
    <col min="1538" max="1538" width="41" customWidth="1"/>
    <col min="1539" max="1546" width="32.88671875" customWidth="1"/>
    <col min="1793" max="1793" width="8.109375" customWidth="1"/>
    <col min="1794" max="1794" width="41" customWidth="1"/>
    <col min="1795" max="1802" width="32.88671875" customWidth="1"/>
    <col min="2049" max="2049" width="8.109375" customWidth="1"/>
    <col min="2050" max="2050" width="41" customWidth="1"/>
    <col min="2051" max="2058" width="32.88671875" customWidth="1"/>
    <col min="2305" max="2305" width="8.109375" customWidth="1"/>
    <col min="2306" max="2306" width="41" customWidth="1"/>
    <col min="2307" max="2314" width="32.88671875" customWidth="1"/>
    <col min="2561" max="2561" width="8.109375" customWidth="1"/>
    <col min="2562" max="2562" width="41" customWidth="1"/>
    <col min="2563" max="2570" width="32.88671875" customWidth="1"/>
    <col min="2817" max="2817" width="8.109375" customWidth="1"/>
    <col min="2818" max="2818" width="41" customWidth="1"/>
    <col min="2819" max="2826" width="32.88671875" customWidth="1"/>
    <col min="3073" max="3073" width="8.109375" customWidth="1"/>
    <col min="3074" max="3074" width="41" customWidth="1"/>
    <col min="3075" max="3082" width="32.88671875" customWidth="1"/>
    <col min="3329" max="3329" width="8.109375" customWidth="1"/>
    <col min="3330" max="3330" width="41" customWidth="1"/>
    <col min="3331" max="3338" width="32.88671875" customWidth="1"/>
    <col min="3585" max="3585" width="8.109375" customWidth="1"/>
    <col min="3586" max="3586" width="41" customWidth="1"/>
    <col min="3587" max="3594" width="32.88671875" customWidth="1"/>
    <col min="3841" max="3841" width="8.109375" customWidth="1"/>
    <col min="3842" max="3842" width="41" customWidth="1"/>
    <col min="3843" max="3850" width="32.88671875" customWidth="1"/>
    <col min="4097" max="4097" width="8.109375" customWidth="1"/>
    <col min="4098" max="4098" width="41" customWidth="1"/>
    <col min="4099" max="4106" width="32.88671875" customWidth="1"/>
    <col min="4353" max="4353" width="8.109375" customWidth="1"/>
    <col min="4354" max="4354" width="41" customWidth="1"/>
    <col min="4355" max="4362" width="32.88671875" customWidth="1"/>
    <col min="4609" max="4609" width="8.109375" customWidth="1"/>
    <col min="4610" max="4610" width="41" customWidth="1"/>
    <col min="4611" max="4618" width="32.88671875" customWidth="1"/>
    <col min="4865" max="4865" width="8.109375" customWidth="1"/>
    <col min="4866" max="4866" width="41" customWidth="1"/>
    <col min="4867" max="4874" width="32.88671875" customWidth="1"/>
    <col min="5121" max="5121" width="8.109375" customWidth="1"/>
    <col min="5122" max="5122" width="41" customWidth="1"/>
    <col min="5123" max="5130" width="32.88671875" customWidth="1"/>
    <col min="5377" max="5377" width="8.109375" customWidth="1"/>
    <col min="5378" max="5378" width="41" customWidth="1"/>
    <col min="5379" max="5386" width="32.88671875" customWidth="1"/>
    <col min="5633" max="5633" width="8.109375" customWidth="1"/>
    <col min="5634" max="5634" width="41" customWidth="1"/>
    <col min="5635" max="5642" width="32.88671875" customWidth="1"/>
    <col min="5889" max="5889" width="8.109375" customWidth="1"/>
    <col min="5890" max="5890" width="41" customWidth="1"/>
    <col min="5891" max="5898" width="32.88671875" customWidth="1"/>
    <col min="6145" max="6145" width="8.109375" customWidth="1"/>
    <col min="6146" max="6146" width="41" customWidth="1"/>
    <col min="6147" max="6154" width="32.88671875" customWidth="1"/>
    <col min="6401" max="6401" width="8.109375" customWidth="1"/>
    <col min="6402" max="6402" width="41" customWidth="1"/>
    <col min="6403" max="6410" width="32.88671875" customWidth="1"/>
    <col min="6657" max="6657" width="8.109375" customWidth="1"/>
    <col min="6658" max="6658" width="41" customWidth="1"/>
    <col min="6659" max="6666" width="32.88671875" customWidth="1"/>
    <col min="6913" max="6913" width="8.109375" customWidth="1"/>
    <col min="6914" max="6914" width="41" customWidth="1"/>
    <col min="6915" max="6922" width="32.88671875" customWidth="1"/>
    <col min="7169" max="7169" width="8.109375" customWidth="1"/>
    <col min="7170" max="7170" width="41" customWidth="1"/>
    <col min="7171" max="7178" width="32.88671875" customWidth="1"/>
    <col min="7425" max="7425" width="8.109375" customWidth="1"/>
    <col min="7426" max="7426" width="41" customWidth="1"/>
    <col min="7427" max="7434" width="32.88671875" customWidth="1"/>
    <col min="7681" max="7681" width="8.109375" customWidth="1"/>
    <col min="7682" max="7682" width="41" customWidth="1"/>
    <col min="7683" max="7690" width="32.88671875" customWidth="1"/>
    <col min="7937" max="7937" width="8.109375" customWidth="1"/>
    <col min="7938" max="7938" width="41" customWidth="1"/>
    <col min="7939" max="7946" width="32.88671875" customWidth="1"/>
    <col min="8193" max="8193" width="8.109375" customWidth="1"/>
    <col min="8194" max="8194" width="41" customWidth="1"/>
    <col min="8195" max="8202" width="32.88671875" customWidth="1"/>
    <col min="8449" max="8449" width="8.109375" customWidth="1"/>
    <col min="8450" max="8450" width="41" customWidth="1"/>
    <col min="8451" max="8458" width="32.88671875" customWidth="1"/>
    <col min="8705" max="8705" width="8.109375" customWidth="1"/>
    <col min="8706" max="8706" width="41" customWidth="1"/>
    <col min="8707" max="8714" width="32.88671875" customWidth="1"/>
    <col min="8961" max="8961" width="8.109375" customWidth="1"/>
    <col min="8962" max="8962" width="41" customWidth="1"/>
    <col min="8963" max="8970" width="32.88671875" customWidth="1"/>
    <col min="9217" max="9217" width="8.109375" customWidth="1"/>
    <col min="9218" max="9218" width="41" customWidth="1"/>
    <col min="9219" max="9226" width="32.88671875" customWidth="1"/>
    <col min="9473" max="9473" width="8.109375" customWidth="1"/>
    <col min="9474" max="9474" width="41" customWidth="1"/>
    <col min="9475" max="9482" width="32.88671875" customWidth="1"/>
    <col min="9729" max="9729" width="8.109375" customWidth="1"/>
    <col min="9730" max="9730" width="41" customWidth="1"/>
    <col min="9731" max="9738" width="32.88671875" customWidth="1"/>
    <col min="9985" max="9985" width="8.109375" customWidth="1"/>
    <col min="9986" max="9986" width="41" customWidth="1"/>
    <col min="9987" max="9994" width="32.88671875" customWidth="1"/>
    <col min="10241" max="10241" width="8.109375" customWidth="1"/>
    <col min="10242" max="10242" width="41" customWidth="1"/>
    <col min="10243" max="10250" width="32.88671875" customWidth="1"/>
    <col min="10497" max="10497" width="8.109375" customWidth="1"/>
    <col min="10498" max="10498" width="41" customWidth="1"/>
    <col min="10499" max="10506" width="32.88671875" customWidth="1"/>
    <col min="10753" max="10753" width="8.109375" customWidth="1"/>
    <col min="10754" max="10754" width="41" customWidth="1"/>
    <col min="10755" max="10762" width="32.88671875" customWidth="1"/>
    <col min="11009" max="11009" width="8.109375" customWidth="1"/>
    <col min="11010" max="11010" width="41" customWidth="1"/>
    <col min="11011" max="11018" width="32.88671875" customWidth="1"/>
    <col min="11265" max="11265" width="8.109375" customWidth="1"/>
    <col min="11266" max="11266" width="41" customWidth="1"/>
    <col min="11267" max="11274" width="32.88671875" customWidth="1"/>
    <col min="11521" max="11521" width="8.109375" customWidth="1"/>
    <col min="11522" max="11522" width="41" customWidth="1"/>
    <col min="11523" max="11530" width="32.88671875" customWidth="1"/>
    <col min="11777" max="11777" width="8.109375" customWidth="1"/>
    <col min="11778" max="11778" width="41" customWidth="1"/>
    <col min="11779" max="11786" width="32.88671875" customWidth="1"/>
    <col min="12033" max="12033" width="8.109375" customWidth="1"/>
    <col min="12034" max="12034" width="41" customWidth="1"/>
    <col min="12035" max="12042" width="32.88671875" customWidth="1"/>
    <col min="12289" max="12289" width="8.109375" customWidth="1"/>
    <col min="12290" max="12290" width="41" customWidth="1"/>
    <col min="12291" max="12298" width="32.88671875" customWidth="1"/>
    <col min="12545" max="12545" width="8.109375" customWidth="1"/>
    <col min="12546" max="12546" width="41" customWidth="1"/>
    <col min="12547" max="12554" width="32.88671875" customWidth="1"/>
    <col min="12801" max="12801" width="8.109375" customWidth="1"/>
    <col min="12802" max="12802" width="41" customWidth="1"/>
    <col min="12803" max="12810" width="32.88671875" customWidth="1"/>
    <col min="13057" max="13057" width="8.109375" customWidth="1"/>
    <col min="13058" max="13058" width="41" customWidth="1"/>
    <col min="13059" max="13066" width="32.88671875" customWidth="1"/>
    <col min="13313" max="13313" width="8.109375" customWidth="1"/>
    <col min="13314" max="13314" width="41" customWidth="1"/>
    <col min="13315" max="13322" width="32.88671875" customWidth="1"/>
    <col min="13569" max="13569" width="8.109375" customWidth="1"/>
    <col min="13570" max="13570" width="41" customWidth="1"/>
    <col min="13571" max="13578" width="32.88671875" customWidth="1"/>
    <col min="13825" max="13825" width="8.109375" customWidth="1"/>
    <col min="13826" max="13826" width="41" customWidth="1"/>
    <col min="13827" max="13834" width="32.88671875" customWidth="1"/>
    <col min="14081" max="14081" width="8.109375" customWidth="1"/>
    <col min="14082" max="14082" width="41" customWidth="1"/>
    <col min="14083" max="14090" width="32.88671875" customWidth="1"/>
    <col min="14337" max="14337" width="8.109375" customWidth="1"/>
    <col min="14338" max="14338" width="41" customWidth="1"/>
    <col min="14339" max="14346" width="32.88671875" customWidth="1"/>
    <col min="14593" max="14593" width="8.109375" customWidth="1"/>
    <col min="14594" max="14594" width="41" customWidth="1"/>
    <col min="14595" max="14602" width="32.88671875" customWidth="1"/>
    <col min="14849" max="14849" width="8.109375" customWidth="1"/>
    <col min="14850" max="14850" width="41" customWidth="1"/>
    <col min="14851" max="14858" width="32.88671875" customWidth="1"/>
    <col min="15105" max="15105" width="8.109375" customWidth="1"/>
    <col min="15106" max="15106" width="41" customWidth="1"/>
    <col min="15107" max="15114" width="32.88671875" customWidth="1"/>
    <col min="15361" max="15361" width="8.109375" customWidth="1"/>
    <col min="15362" max="15362" width="41" customWidth="1"/>
    <col min="15363" max="15370" width="32.88671875" customWidth="1"/>
    <col min="15617" max="15617" width="8.109375" customWidth="1"/>
    <col min="15618" max="15618" width="41" customWidth="1"/>
    <col min="15619" max="15626" width="32.88671875" customWidth="1"/>
    <col min="15873" max="15873" width="8.109375" customWidth="1"/>
    <col min="15874" max="15874" width="41" customWidth="1"/>
    <col min="15875" max="15882" width="32.88671875" customWidth="1"/>
    <col min="16129" max="16129" width="8.109375" customWidth="1"/>
    <col min="16130" max="16130" width="41" customWidth="1"/>
    <col min="16131" max="16138" width="32.88671875" customWidth="1"/>
  </cols>
  <sheetData>
    <row r="1" spans="1:10" s="9" customFormat="1" x14ac:dyDescent="0.3">
      <c r="A1" s="39" t="s">
        <v>791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x14ac:dyDescent="0.3">
      <c r="A2" s="37" t="s">
        <v>737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ht="30" x14ac:dyDescent="0.3">
      <c r="A3" s="2" t="s">
        <v>0</v>
      </c>
      <c r="B3" s="2" t="s">
        <v>1</v>
      </c>
      <c r="C3" s="2" t="s">
        <v>331</v>
      </c>
      <c r="D3" s="2" t="s">
        <v>332</v>
      </c>
      <c r="E3" s="2" t="s">
        <v>333</v>
      </c>
      <c r="F3" s="2" t="s">
        <v>334</v>
      </c>
      <c r="G3" s="2" t="s">
        <v>335</v>
      </c>
      <c r="H3" s="2" t="s">
        <v>336</v>
      </c>
      <c r="I3" s="2" t="s">
        <v>337</v>
      </c>
      <c r="J3" s="2" t="s">
        <v>338</v>
      </c>
    </row>
    <row r="4" spans="1:10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10</v>
      </c>
    </row>
    <row r="5" spans="1:10" x14ac:dyDescent="0.3">
      <c r="A5" s="3" t="s">
        <v>9</v>
      </c>
      <c r="B5" s="4" t="s">
        <v>339</v>
      </c>
      <c r="C5" s="5">
        <v>0</v>
      </c>
      <c r="D5" s="5">
        <v>1</v>
      </c>
      <c r="E5" s="5">
        <v>1</v>
      </c>
      <c r="F5" s="5">
        <v>0</v>
      </c>
      <c r="G5" s="5">
        <v>0</v>
      </c>
      <c r="H5" s="5">
        <v>1</v>
      </c>
      <c r="I5" s="5">
        <v>1</v>
      </c>
      <c r="J5" s="5">
        <v>2</v>
      </c>
    </row>
    <row r="6" spans="1:10" x14ac:dyDescent="0.3">
      <c r="A6" s="3" t="s">
        <v>132</v>
      </c>
      <c r="B6" s="4" t="s">
        <v>340</v>
      </c>
      <c r="C6" s="5">
        <v>0</v>
      </c>
      <c r="D6" s="5">
        <v>0</v>
      </c>
      <c r="E6" s="5">
        <v>0</v>
      </c>
      <c r="F6" s="5">
        <v>0</v>
      </c>
      <c r="G6" s="5">
        <v>1</v>
      </c>
      <c r="H6" s="5">
        <v>0</v>
      </c>
      <c r="I6" s="5">
        <v>1</v>
      </c>
      <c r="J6" s="5">
        <v>1</v>
      </c>
    </row>
    <row r="7" spans="1:10" x14ac:dyDescent="0.3">
      <c r="A7" s="6" t="s">
        <v>11</v>
      </c>
      <c r="B7" s="7" t="s">
        <v>341</v>
      </c>
      <c r="C7" s="8">
        <v>0</v>
      </c>
      <c r="D7" s="8">
        <v>1</v>
      </c>
      <c r="E7" s="8">
        <v>1</v>
      </c>
      <c r="F7" s="8">
        <v>0</v>
      </c>
      <c r="G7" s="8">
        <v>1</v>
      </c>
      <c r="H7" s="8">
        <v>1</v>
      </c>
      <c r="I7" s="8">
        <v>2</v>
      </c>
      <c r="J7" s="8">
        <v>3</v>
      </c>
    </row>
    <row r="8" spans="1:10" x14ac:dyDescent="0.3">
      <c r="A8" s="3" t="s">
        <v>342</v>
      </c>
      <c r="B8" s="4" t="s">
        <v>343</v>
      </c>
      <c r="C8" s="5">
        <v>0</v>
      </c>
      <c r="D8" s="5">
        <v>0</v>
      </c>
      <c r="E8" s="5">
        <v>0</v>
      </c>
      <c r="F8" s="5">
        <v>1</v>
      </c>
      <c r="G8" s="5">
        <v>2</v>
      </c>
      <c r="H8" s="5">
        <v>0</v>
      </c>
      <c r="I8" s="5">
        <v>3</v>
      </c>
      <c r="J8" s="5">
        <v>3</v>
      </c>
    </row>
    <row r="9" spans="1:10" x14ac:dyDescent="0.3">
      <c r="A9" s="6" t="s">
        <v>21</v>
      </c>
      <c r="B9" s="7" t="s">
        <v>344</v>
      </c>
      <c r="C9" s="8">
        <v>0</v>
      </c>
      <c r="D9" s="8">
        <v>0</v>
      </c>
      <c r="E9" s="8">
        <v>0</v>
      </c>
      <c r="F9" s="8">
        <v>1</v>
      </c>
      <c r="G9" s="8">
        <v>2</v>
      </c>
      <c r="H9" s="8">
        <v>0</v>
      </c>
      <c r="I9" s="8">
        <v>3</v>
      </c>
      <c r="J9" s="8">
        <v>3</v>
      </c>
    </row>
    <row r="10" spans="1:10" x14ac:dyDescent="0.3">
      <c r="A10" s="6" t="s">
        <v>41</v>
      </c>
      <c r="B10" s="7" t="s">
        <v>345</v>
      </c>
      <c r="C10" s="8">
        <v>0</v>
      </c>
      <c r="D10" s="8">
        <v>1</v>
      </c>
      <c r="E10" s="8">
        <v>1</v>
      </c>
      <c r="F10" s="8">
        <v>1</v>
      </c>
      <c r="G10" s="8">
        <v>3</v>
      </c>
      <c r="H10" s="8">
        <v>1</v>
      </c>
      <c r="I10" s="8">
        <v>5</v>
      </c>
      <c r="J10" s="8">
        <v>6</v>
      </c>
    </row>
    <row r="11" spans="1:10" x14ac:dyDescent="0.3">
      <c r="A11" s="6" t="s">
        <v>49</v>
      </c>
      <c r="B11" s="7" t="s">
        <v>348</v>
      </c>
      <c r="C11" s="8">
        <v>0</v>
      </c>
      <c r="D11" s="8">
        <v>1</v>
      </c>
      <c r="E11" s="8">
        <v>1</v>
      </c>
      <c r="F11" s="8">
        <v>1</v>
      </c>
      <c r="G11" s="8">
        <v>3</v>
      </c>
      <c r="H11" s="8">
        <v>1</v>
      </c>
      <c r="I11" s="8">
        <v>5</v>
      </c>
      <c r="J11" s="8">
        <v>6</v>
      </c>
    </row>
    <row r="12" spans="1:10" x14ac:dyDescent="0.3">
      <c r="A12" s="3" t="s">
        <v>51</v>
      </c>
      <c r="B12" s="4" t="s">
        <v>347</v>
      </c>
      <c r="C12" s="5">
        <v>0</v>
      </c>
      <c r="D12" s="5">
        <v>1</v>
      </c>
      <c r="E12" s="5">
        <v>1</v>
      </c>
      <c r="F12" s="5">
        <v>0</v>
      </c>
      <c r="G12" s="5">
        <v>1</v>
      </c>
      <c r="H12" s="5">
        <v>1</v>
      </c>
      <c r="I12" s="5">
        <v>2</v>
      </c>
      <c r="J12" s="5">
        <v>3</v>
      </c>
    </row>
    <row r="13" spans="1:10" x14ac:dyDescent="0.3">
      <c r="A13" s="3" t="s">
        <v>53</v>
      </c>
      <c r="B13" s="4" t="s">
        <v>349</v>
      </c>
      <c r="C13" s="5">
        <v>0</v>
      </c>
      <c r="D13" s="5">
        <v>0</v>
      </c>
      <c r="E13" s="5">
        <v>0</v>
      </c>
      <c r="F13" s="5">
        <v>1</v>
      </c>
      <c r="G13" s="5">
        <v>2</v>
      </c>
      <c r="H13" s="5">
        <v>0</v>
      </c>
      <c r="I13" s="5">
        <v>3</v>
      </c>
      <c r="J13" s="5">
        <v>3</v>
      </c>
    </row>
  </sheetData>
  <mergeCells count="2">
    <mergeCell ref="A2:J2"/>
    <mergeCell ref="A1:J1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09777-8CA9-4035-BBB6-F416D89F6885}">
  <sheetPr>
    <tabColor rgb="FFFFFF00"/>
  </sheetPr>
  <dimension ref="A1:J9"/>
  <sheetViews>
    <sheetView topLeftCell="C1" workbookViewId="0">
      <selection sqref="A1:J1"/>
    </sheetView>
  </sheetViews>
  <sheetFormatPr defaultRowHeight="14.4" x14ac:dyDescent="0.3"/>
  <cols>
    <col min="1" max="1" width="8.109375" style="1" customWidth="1"/>
    <col min="2" max="2" width="41" style="1" customWidth="1"/>
    <col min="3" max="10" width="32.88671875" style="1" customWidth="1"/>
    <col min="11" max="256" width="9.109375" style="1"/>
    <col min="257" max="257" width="8.109375" style="1" customWidth="1"/>
    <col min="258" max="258" width="41" style="1" customWidth="1"/>
    <col min="259" max="266" width="32.88671875" style="1" customWidth="1"/>
    <col min="267" max="512" width="9.109375" style="1"/>
    <col min="513" max="513" width="8.109375" style="1" customWidth="1"/>
    <col min="514" max="514" width="41" style="1" customWidth="1"/>
    <col min="515" max="522" width="32.88671875" style="1" customWidth="1"/>
    <col min="523" max="768" width="9.109375" style="1"/>
    <col min="769" max="769" width="8.109375" style="1" customWidth="1"/>
    <col min="770" max="770" width="41" style="1" customWidth="1"/>
    <col min="771" max="778" width="32.88671875" style="1" customWidth="1"/>
    <col min="779" max="1024" width="9.109375" style="1"/>
    <col min="1025" max="1025" width="8.109375" style="1" customWidth="1"/>
    <col min="1026" max="1026" width="41" style="1" customWidth="1"/>
    <col min="1027" max="1034" width="32.88671875" style="1" customWidth="1"/>
    <col min="1035" max="1280" width="9.109375" style="1"/>
    <col min="1281" max="1281" width="8.109375" style="1" customWidth="1"/>
    <col min="1282" max="1282" width="41" style="1" customWidth="1"/>
    <col min="1283" max="1290" width="32.88671875" style="1" customWidth="1"/>
    <col min="1291" max="1536" width="9.109375" style="1"/>
    <col min="1537" max="1537" width="8.109375" style="1" customWidth="1"/>
    <col min="1538" max="1538" width="41" style="1" customWidth="1"/>
    <col min="1539" max="1546" width="32.88671875" style="1" customWidth="1"/>
    <col min="1547" max="1792" width="9.109375" style="1"/>
    <col min="1793" max="1793" width="8.109375" style="1" customWidth="1"/>
    <col min="1794" max="1794" width="41" style="1" customWidth="1"/>
    <col min="1795" max="1802" width="32.88671875" style="1" customWidth="1"/>
    <col min="1803" max="2048" width="9.109375" style="1"/>
    <col min="2049" max="2049" width="8.109375" style="1" customWidth="1"/>
    <col min="2050" max="2050" width="41" style="1" customWidth="1"/>
    <col min="2051" max="2058" width="32.88671875" style="1" customWidth="1"/>
    <col min="2059" max="2304" width="9.109375" style="1"/>
    <col min="2305" max="2305" width="8.109375" style="1" customWidth="1"/>
    <col min="2306" max="2306" width="41" style="1" customWidth="1"/>
    <col min="2307" max="2314" width="32.88671875" style="1" customWidth="1"/>
    <col min="2315" max="2560" width="9.109375" style="1"/>
    <col min="2561" max="2561" width="8.109375" style="1" customWidth="1"/>
    <col min="2562" max="2562" width="41" style="1" customWidth="1"/>
    <col min="2563" max="2570" width="32.88671875" style="1" customWidth="1"/>
    <col min="2571" max="2816" width="9.109375" style="1"/>
    <col min="2817" max="2817" width="8.109375" style="1" customWidth="1"/>
    <col min="2818" max="2818" width="41" style="1" customWidth="1"/>
    <col min="2819" max="2826" width="32.88671875" style="1" customWidth="1"/>
    <col min="2827" max="3072" width="9.109375" style="1"/>
    <col min="3073" max="3073" width="8.109375" style="1" customWidth="1"/>
    <col min="3074" max="3074" width="41" style="1" customWidth="1"/>
    <col min="3075" max="3082" width="32.88671875" style="1" customWidth="1"/>
    <col min="3083" max="3328" width="9.109375" style="1"/>
    <col min="3329" max="3329" width="8.109375" style="1" customWidth="1"/>
    <col min="3330" max="3330" width="41" style="1" customWidth="1"/>
    <col min="3331" max="3338" width="32.88671875" style="1" customWidth="1"/>
    <col min="3339" max="3584" width="9.109375" style="1"/>
    <col min="3585" max="3585" width="8.109375" style="1" customWidth="1"/>
    <col min="3586" max="3586" width="41" style="1" customWidth="1"/>
    <col min="3587" max="3594" width="32.88671875" style="1" customWidth="1"/>
    <col min="3595" max="3840" width="9.109375" style="1"/>
    <col min="3841" max="3841" width="8.109375" style="1" customWidth="1"/>
    <col min="3842" max="3842" width="41" style="1" customWidth="1"/>
    <col min="3843" max="3850" width="32.88671875" style="1" customWidth="1"/>
    <col min="3851" max="4096" width="9.109375" style="1"/>
    <col min="4097" max="4097" width="8.109375" style="1" customWidth="1"/>
    <col min="4098" max="4098" width="41" style="1" customWidth="1"/>
    <col min="4099" max="4106" width="32.88671875" style="1" customWidth="1"/>
    <col min="4107" max="4352" width="9.109375" style="1"/>
    <col min="4353" max="4353" width="8.109375" style="1" customWidth="1"/>
    <col min="4354" max="4354" width="41" style="1" customWidth="1"/>
    <col min="4355" max="4362" width="32.88671875" style="1" customWidth="1"/>
    <col min="4363" max="4608" width="9.109375" style="1"/>
    <col min="4609" max="4609" width="8.109375" style="1" customWidth="1"/>
    <col min="4610" max="4610" width="41" style="1" customWidth="1"/>
    <col min="4611" max="4618" width="32.88671875" style="1" customWidth="1"/>
    <col min="4619" max="4864" width="9.109375" style="1"/>
    <col min="4865" max="4865" width="8.109375" style="1" customWidth="1"/>
    <col min="4866" max="4866" width="41" style="1" customWidth="1"/>
    <col min="4867" max="4874" width="32.88671875" style="1" customWidth="1"/>
    <col min="4875" max="5120" width="9.109375" style="1"/>
    <col min="5121" max="5121" width="8.109375" style="1" customWidth="1"/>
    <col min="5122" max="5122" width="41" style="1" customWidth="1"/>
    <col min="5123" max="5130" width="32.88671875" style="1" customWidth="1"/>
    <col min="5131" max="5376" width="9.109375" style="1"/>
    <col min="5377" max="5377" width="8.109375" style="1" customWidth="1"/>
    <col min="5378" max="5378" width="41" style="1" customWidth="1"/>
    <col min="5379" max="5386" width="32.88671875" style="1" customWidth="1"/>
    <col min="5387" max="5632" width="9.109375" style="1"/>
    <col min="5633" max="5633" width="8.109375" style="1" customWidth="1"/>
    <col min="5634" max="5634" width="41" style="1" customWidth="1"/>
    <col min="5635" max="5642" width="32.88671875" style="1" customWidth="1"/>
    <col min="5643" max="5888" width="9.109375" style="1"/>
    <col min="5889" max="5889" width="8.109375" style="1" customWidth="1"/>
    <col min="5890" max="5890" width="41" style="1" customWidth="1"/>
    <col min="5891" max="5898" width="32.88671875" style="1" customWidth="1"/>
    <col min="5899" max="6144" width="9.109375" style="1"/>
    <col min="6145" max="6145" width="8.109375" style="1" customWidth="1"/>
    <col min="6146" max="6146" width="41" style="1" customWidth="1"/>
    <col min="6147" max="6154" width="32.88671875" style="1" customWidth="1"/>
    <col min="6155" max="6400" width="9.109375" style="1"/>
    <col min="6401" max="6401" width="8.109375" style="1" customWidth="1"/>
    <col min="6402" max="6402" width="41" style="1" customWidth="1"/>
    <col min="6403" max="6410" width="32.88671875" style="1" customWidth="1"/>
    <col min="6411" max="6656" width="9.109375" style="1"/>
    <col min="6657" max="6657" width="8.109375" style="1" customWidth="1"/>
    <col min="6658" max="6658" width="41" style="1" customWidth="1"/>
    <col min="6659" max="6666" width="32.88671875" style="1" customWidth="1"/>
    <col min="6667" max="6912" width="9.109375" style="1"/>
    <col min="6913" max="6913" width="8.109375" style="1" customWidth="1"/>
    <col min="6914" max="6914" width="41" style="1" customWidth="1"/>
    <col min="6915" max="6922" width="32.88671875" style="1" customWidth="1"/>
    <col min="6923" max="7168" width="9.109375" style="1"/>
    <col min="7169" max="7169" width="8.109375" style="1" customWidth="1"/>
    <col min="7170" max="7170" width="41" style="1" customWidth="1"/>
    <col min="7171" max="7178" width="32.88671875" style="1" customWidth="1"/>
    <col min="7179" max="7424" width="9.109375" style="1"/>
    <col min="7425" max="7425" width="8.109375" style="1" customWidth="1"/>
    <col min="7426" max="7426" width="41" style="1" customWidth="1"/>
    <col min="7427" max="7434" width="32.88671875" style="1" customWidth="1"/>
    <col min="7435" max="7680" width="9.109375" style="1"/>
    <col min="7681" max="7681" width="8.109375" style="1" customWidth="1"/>
    <col min="7682" max="7682" width="41" style="1" customWidth="1"/>
    <col min="7683" max="7690" width="32.88671875" style="1" customWidth="1"/>
    <col min="7691" max="7936" width="9.109375" style="1"/>
    <col min="7937" max="7937" width="8.109375" style="1" customWidth="1"/>
    <col min="7938" max="7938" width="41" style="1" customWidth="1"/>
    <col min="7939" max="7946" width="32.88671875" style="1" customWidth="1"/>
    <col min="7947" max="8192" width="9.109375" style="1"/>
    <col min="8193" max="8193" width="8.109375" style="1" customWidth="1"/>
    <col min="8194" max="8194" width="41" style="1" customWidth="1"/>
    <col min="8195" max="8202" width="32.88671875" style="1" customWidth="1"/>
    <col min="8203" max="8448" width="9.109375" style="1"/>
    <col min="8449" max="8449" width="8.109375" style="1" customWidth="1"/>
    <col min="8450" max="8450" width="41" style="1" customWidth="1"/>
    <col min="8451" max="8458" width="32.88671875" style="1" customWidth="1"/>
    <col min="8459" max="8704" width="9.109375" style="1"/>
    <col min="8705" max="8705" width="8.109375" style="1" customWidth="1"/>
    <col min="8706" max="8706" width="41" style="1" customWidth="1"/>
    <col min="8707" max="8714" width="32.88671875" style="1" customWidth="1"/>
    <col min="8715" max="8960" width="9.109375" style="1"/>
    <col min="8961" max="8961" width="8.109375" style="1" customWidth="1"/>
    <col min="8962" max="8962" width="41" style="1" customWidth="1"/>
    <col min="8963" max="8970" width="32.88671875" style="1" customWidth="1"/>
    <col min="8971" max="9216" width="9.109375" style="1"/>
    <col min="9217" max="9217" width="8.109375" style="1" customWidth="1"/>
    <col min="9218" max="9218" width="41" style="1" customWidth="1"/>
    <col min="9219" max="9226" width="32.88671875" style="1" customWidth="1"/>
    <col min="9227" max="9472" width="9.109375" style="1"/>
    <col min="9473" max="9473" width="8.109375" style="1" customWidth="1"/>
    <col min="9474" max="9474" width="41" style="1" customWidth="1"/>
    <col min="9475" max="9482" width="32.88671875" style="1" customWidth="1"/>
    <col min="9483" max="9728" width="9.109375" style="1"/>
    <col min="9729" max="9729" width="8.109375" style="1" customWidth="1"/>
    <col min="9730" max="9730" width="41" style="1" customWidth="1"/>
    <col min="9731" max="9738" width="32.88671875" style="1" customWidth="1"/>
    <col min="9739" max="9984" width="9.109375" style="1"/>
    <col min="9985" max="9985" width="8.109375" style="1" customWidth="1"/>
    <col min="9986" max="9986" width="41" style="1" customWidth="1"/>
    <col min="9987" max="9994" width="32.88671875" style="1" customWidth="1"/>
    <col min="9995" max="10240" width="9.109375" style="1"/>
    <col min="10241" max="10241" width="8.109375" style="1" customWidth="1"/>
    <col min="10242" max="10242" width="41" style="1" customWidth="1"/>
    <col min="10243" max="10250" width="32.88671875" style="1" customWidth="1"/>
    <col min="10251" max="10496" width="9.109375" style="1"/>
    <col min="10497" max="10497" width="8.109375" style="1" customWidth="1"/>
    <col min="10498" max="10498" width="41" style="1" customWidth="1"/>
    <col min="10499" max="10506" width="32.88671875" style="1" customWidth="1"/>
    <col min="10507" max="10752" width="9.109375" style="1"/>
    <col min="10753" max="10753" width="8.109375" style="1" customWidth="1"/>
    <col min="10754" max="10754" width="41" style="1" customWidth="1"/>
    <col min="10755" max="10762" width="32.88671875" style="1" customWidth="1"/>
    <col min="10763" max="11008" width="9.109375" style="1"/>
    <col min="11009" max="11009" width="8.109375" style="1" customWidth="1"/>
    <col min="11010" max="11010" width="41" style="1" customWidth="1"/>
    <col min="11011" max="11018" width="32.88671875" style="1" customWidth="1"/>
    <col min="11019" max="11264" width="9.109375" style="1"/>
    <col min="11265" max="11265" width="8.109375" style="1" customWidth="1"/>
    <col min="11266" max="11266" width="41" style="1" customWidth="1"/>
    <col min="11267" max="11274" width="32.88671875" style="1" customWidth="1"/>
    <col min="11275" max="11520" width="9.109375" style="1"/>
    <col min="11521" max="11521" width="8.109375" style="1" customWidth="1"/>
    <col min="11522" max="11522" width="41" style="1" customWidth="1"/>
    <col min="11523" max="11530" width="32.88671875" style="1" customWidth="1"/>
    <col min="11531" max="11776" width="9.109375" style="1"/>
    <col min="11777" max="11777" width="8.109375" style="1" customWidth="1"/>
    <col min="11778" max="11778" width="41" style="1" customWidth="1"/>
    <col min="11779" max="11786" width="32.88671875" style="1" customWidth="1"/>
    <col min="11787" max="12032" width="9.109375" style="1"/>
    <col min="12033" max="12033" width="8.109375" style="1" customWidth="1"/>
    <col min="12034" max="12034" width="41" style="1" customWidth="1"/>
    <col min="12035" max="12042" width="32.88671875" style="1" customWidth="1"/>
    <col min="12043" max="12288" width="9.109375" style="1"/>
    <col min="12289" max="12289" width="8.109375" style="1" customWidth="1"/>
    <col min="12290" max="12290" width="41" style="1" customWidth="1"/>
    <col min="12291" max="12298" width="32.88671875" style="1" customWidth="1"/>
    <col min="12299" max="12544" width="9.109375" style="1"/>
    <col min="12545" max="12545" width="8.109375" style="1" customWidth="1"/>
    <col min="12546" max="12546" width="41" style="1" customWidth="1"/>
    <col min="12547" max="12554" width="32.88671875" style="1" customWidth="1"/>
    <col min="12555" max="12800" width="9.109375" style="1"/>
    <col min="12801" max="12801" width="8.109375" style="1" customWidth="1"/>
    <col min="12802" max="12802" width="41" style="1" customWidth="1"/>
    <col min="12803" max="12810" width="32.88671875" style="1" customWidth="1"/>
    <col min="12811" max="13056" width="9.109375" style="1"/>
    <col min="13057" max="13057" width="8.109375" style="1" customWidth="1"/>
    <col min="13058" max="13058" width="41" style="1" customWidth="1"/>
    <col min="13059" max="13066" width="32.88671875" style="1" customWidth="1"/>
    <col min="13067" max="13312" width="9.109375" style="1"/>
    <col min="13313" max="13313" width="8.109375" style="1" customWidth="1"/>
    <col min="13314" max="13314" width="41" style="1" customWidth="1"/>
    <col min="13315" max="13322" width="32.88671875" style="1" customWidth="1"/>
    <col min="13323" max="13568" width="9.109375" style="1"/>
    <col min="13569" max="13569" width="8.109375" style="1" customWidth="1"/>
    <col min="13570" max="13570" width="41" style="1" customWidth="1"/>
    <col min="13571" max="13578" width="32.88671875" style="1" customWidth="1"/>
    <col min="13579" max="13824" width="9.109375" style="1"/>
    <col min="13825" max="13825" width="8.109375" style="1" customWidth="1"/>
    <col min="13826" max="13826" width="41" style="1" customWidth="1"/>
    <col min="13827" max="13834" width="32.88671875" style="1" customWidth="1"/>
    <col min="13835" max="14080" width="9.109375" style="1"/>
    <col min="14081" max="14081" width="8.109375" style="1" customWidth="1"/>
    <col min="14082" max="14082" width="41" style="1" customWidth="1"/>
    <col min="14083" max="14090" width="32.88671875" style="1" customWidth="1"/>
    <col min="14091" max="14336" width="9.109375" style="1"/>
    <col min="14337" max="14337" width="8.109375" style="1" customWidth="1"/>
    <col min="14338" max="14338" width="41" style="1" customWidth="1"/>
    <col min="14339" max="14346" width="32.88671875" style="1" customWidth="1"/>
    <col min="14347" max="14592" width="9.109375" style="1"/>
    <col min="14593" max="14593" width="8.109375" style="1" customWidth="1"/>
    <col min="14594" max="14594" width="41" style="1" customWidth="1"/>
    <col min="14595" max="14602" width="32.88671875" style="1" customWidth="1"/>
    <col min="14603" max="14848" width="9.109375" style="1"/>
    <col min="14849" max="14849" width="8.109375" style="1" customWidth="1"/>
    <col min="14850" max="14850" width="41" style="1" customWidth="1"/>
    <col min="14851" max="14858" width="32.88671875" style="1" customWidth="1"/>
    <col min="14859" max="15104" width="9.109375" style="1"/>
    <col min="15105" max="15105" width="8.109375" style="1" customWidth="1"/>
    <col min="15106" max="15106" width="41" style="1" customWidth="1"/>
    <col min="15107" max="15114" width="32.88671875" style="1" customWidth="1"/>
    <col min="15115" max="15360" width="9.109375" style="1"/>
    <col min="15361" max="15361" width="8.109375" style="1" customWidth="1"/>
    <col min="15362" max="15362" width="41" style="1" customWidth="1"/>
    <col min="15363" max="15370" width="32.88671875" style="1" customWidth="1"/>
    <col min="15371" max="15616" width="9.109375" style="1"/>
    <col min="15617" max="15617" width="8.109375" style="1" customWidth="1"/>
    <col min="15618" max="15618" width="41" style="1" customWidth="1"/>
    <col min="15619" max="15626" width="32.88671875" style="1" customWidth="1"/>
    <col min="15627" max="15872" width="9.109375" style="1"/>
    <col min="15873" max="15873" width="8.109375" style="1" customWidth="1"/>
    <col min="15874" max="15874" width="41" style="1" customWidth="1"/>
    <col min="15875" max="15882" width="32.88671875" style="1" customWidth="1"/>
    <col min="15883" max="16128" width="9.109375" style="1"/>
    <col min="16129" max="16129" width="8.109375" style="1" customWidth="1"/>
    <col min="16130" max="16130" width="41" style="1" customWidth="1"/>
    <col min="16131" max="16138" width="32.88671875" style="1" customWidth="1"/>
    <col min="16139" max="16384" width="9.109375" style="1"/>
  </cols>
  <sheetData>
    <row r="1" spans="1:10" s="9" customFormat="1" x14ac:dyDescent="0.3">
      <c r="A1" s="39" t="s">
        <v>790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x14ac:dyDescent="0.3">
      <c r="A2" s="37" t="s">
        <v>751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ht="30" x14ac:dyDescent="0.3">
      <c r="A3" s="2" t="s">
        <v>0</v>
      </c>
      <c r="B3" s="2" t="s">
        <v>1</v>
      </c>
      <c r="C3" s="2" t="s">
        <v>331</v>
      </c>
      <c r="D3" s="2" t="s">
        <v>332</v>
      </c>
      <c r="E3" s="2" t="s">
        <v>333</v>
      </c>
      <c r="F3" s="2" t="s">
        <v>334</v>
      </c>
      <c r="G3" s="2" t="s">
        <v>335</v>
      </c>
      <c r="H3" s="2" t="s">
        <v>336</v>
      </c>
      <c r="I3" s="2" t="s">
        <v>337</v>
      </c>
      <c r="J3" s="2" t="s">
        <v>338</v>
      </c>
    </row>
    <row r="4" spans="1:10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10</v>
      </c>
    </row>
    <row r="5" spans="1:10" x14ac:dyDescent="0.3">
      <c r="A5" s="3" t="s">
        <v>9</v>
      </c>
      <c r="B5" s="4" t="s">
        <v>339</v>
      </c>
      <c r="C5" s="5">
        <v>0</v>
      </c>
      <c r="D5" s="5">
        <v>2</v>
      </c>
      <c r="E5" s="5">
        <v>2</v>
      </c>
      <c r="F5" s="5">
        <v>0</v>
      </c>
      <c r="G5" s="5">
        <v>14</v>
      </c>
      <c r="H5" s="5">
        <v>1</v>
      </c>
      <c r="I5" s="5">
        <v>15</v>
      </c>
      <c r="J5" s="5">
        <v>17</v>
      </c>
    </row>
    <row r="6" spans="1:10" x14ac:dyDescent="0.3">
      <c r="A6" s="6" t="s">
        <v>11</v>
      </c>
      <c r="B6" s="7" t="s">
        <v>341</v>
      </c>
      <c r="C6" s="8">
        <v>0</v>
      </c>
      <c r="D6" s="8">
        <v>2</v>
      </c>
      <c r="E6" s="8">
        <v>2</v>
      </c>
      <c r="F6" s="8">
        <v>0</v>
      </c>
      <c r="G6" s="8">
        <v>14</v>
      </c>
      <c r="H6" s="8">
        <v>1</v>
      </c>
      <c r="I6" s="8">
        <v>15</v>
      </c>
      <c r="J6" s="8">
        <v>17</v>
      </c>
    </row>
    <row r="7" spans="1:10" x14ac:dyDescent="0.3">
      <c r="A7" s="6" t="s">
        <v>41</v>
      </c>
      <c r="B7" s="7" t="s">
        <v>345</v>
      </c>
      <c r="C7" s="8">
        <v>0</v>
      </c>
      <c r="D7" s="8">
        <v>2</v>
      </c>
      <c r="E7" s="8">
        <v>2</v>
      </c>
      <c r="F7" s="8">
        <v>0</v>
      </c>
      <c r="G7" s="8">
        <v>14</v>
      </c>
      <c r="H7" s="8">
        <v>1</v>
      </c>
      <c r="I7" s="8">
        <v>15</v>
      </c>
      <c r="J7" s="8">
        <v>17</v>
      </c>
    </row>
    <row r="8" spans="1:10" ht="39.6" x14ac:dyDescent="0.3">
      <c r="A8" s="6" t="s">
        <v>43</v>
      </c>
      <c r="B8" s="7" t="s">
        <v>346</v>
      </c>
      <c r="C8" s="8">
        <v>0</v>
      </c>
      <c r="D8" s="8">
        <v>2</v>
      </c>
      <c r="E8" s="8">
        <v>2</v>
      </c>
      <c r="F8" s="8">
        <v>0</v>
      </c>
      <c r="G8" s="8">
        <v>14</v>
      </c>
      <c r="H8" s="8">
        <v>1</v>
      </c>
      <c r="I8" s="8">
        <v>15</v>
      </c>
      <c r="J8" s="8">
        <v>17</v>
      </c>
    </row>
    <row r="9" spans="1:10" x14ac:dyDescent="0.3">
      <c r="A9" s="3" t="s">
        <v>45</v>
      </c>
      <c r="B9" s="4" t="s">
        <v>347</v>
      </c>
      <c r="C9" s="5">
        <v>0</v>
      </c>
      <c r="D9" s="5">
        <v>2</v>
      </c>
      <c r="E9" s="5">
        <v>2</v>
      </c>
      <c r="F9" s="5">
        <v>0</v>
      </c>
      <c r="G9" s="5">
        <v>14</v>
      </c>
      <c r="H9" s="5">
        <v>1</v>
      </c>
      <c r="I9" s="5">
        <v>15</v>
      </c>
      <c r="J9" s="5">
        <v>17</v>
      </c>
    </row>
  </sheetData>
  <mergeCells count="2">
    <mergeCell ref="A2:J2"/>
    <mergeCell ref="A1:J1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F5FAC-870E-40FB-8F41-0DF289C53761}">
  <sheetPr>
    <tabColor rgb="FF33CCCC"/>
  </sheetPr>
  <dimension ref="A1:F11"/>
  <sheetViews>
    <sheetView workbookViewId="0">
      <selection activeCell="I8" sqref="I8"/>
    </sheetView>
  </sheetViews>
  <sheetFormatPr defaultRowHeight="14.4" x14ac:dyDescent="0.3"/>
  <cols>
    <col min="1" max="1" width="8.109375" customWidth="1"/>
    <col min="2" max="2" width="41" customWidth="1"/>
    <col min="3" max="6" width="32.88671875" customWidth="1"/>
    <col min="257" max="257" width="8.109375" customWidth="1"/>
    <col min="258" max="258" width="41" customWidth="1"/>
    <col min="259" max="262" width="32.88671875" customWidth="1"/>
    <col min="513" max="513" width="8.109375" customWidth="1"/>
    <col min="514" max="514" width="41" customWidth="1"/>
    <col min="515" max="518" width="32.88671875" customWidth="1"/>
    <col min="769" max="769" width="8.109375" customWidth="1"/>
    <col min="770" max="770" width="41" customWidth="1"/>
    <col min="771" max="774" width="32.88671875" customWidth="1"/>
    <col min="1025" max="1025" width="8.109375" customWidth="1"/>
    <col min="1026" max="1026" width="41" customWidth="1"/>
    <col min="1027" max="1030" width="32.88671875" customWidth="1"/>
    <col min="1281" max="1281" width="8.109375" customWidth="1"/>
    <col min="1282" max="1282" width="41" customWidth="1"/>
    <col min="1283" max="1286" width="32.88671875" customWidth="1"/>
    <col min="1537" max="1537" width="8.109375" customWidth="1"/>
    <col min="1538" max="1538" width="41" customWidth="1"/>
    <col min="1539" max="1542" width="32.88671875" customWidth="1"/>
    <col min="1793" max="1793" width="8.109375" customWidth="1"/>
    <col min="1794" max="1794" width="41" customWidth="1"/>
    <col min="1795" max="1798" width="32.88671875" customWidth="1"/>
    <col min="2049" max="2049" width="8.109375" customWidth="1"/>
    <col min="2050" max="2050" width="41" customWidth="1"/>
    <col min="2051" max="2054" width="32.88671875" customWidth="1"/>
    <col min="2305" max="2305" width="8.109375" customWidth="1"/>
    <col min="2306" max="2306" width="41" customWidth="1"/>
    <col min="2307" max="2310" width="32.88671875" customWidth="1"/>
    <col min="2561" max="2561" width="8.109375" customWidth="1"/>
    <col min="2562" max="2562" width="41" customWidth="1"/>
    <col min="2563" max="2566" width="32.88671875" customWidth="1"/>
    <col min="2817" max="2817" width="8.109375" customWidth="1"/>
    <col min="2818" max="2818" width="41" customWidth="1"/>
    <col min="2819" max="2822" width="32.88671875" customWidth="1"/>
    <col min="3073" max="3073" width="8.109375" customWidth="1"/>
    <col min="3074" max="3074" width="41" customWidth="1"/>
    <col min="3075" max="3078" width="32.88671875" customWidth="1"/>
    <col min="3329" max="3329" width="8.109375" customWidth="1"/>
    <col min="3330" max="3330" width="41" customWidth="1"/>
    <col min="3331" max="3334" width="32.88671875" customWidth="1"/>
    <col min="3585" max="3585" width="8.109375" customWidth="1"/>
    <col min="3586" max="3586" width="41" customWidth="1"/>
    <col min="3587" max="3590" width="32.88671875" customWidth="1"/>
    <col min="3841" max="3841" width="8.109375" customWidth="1"/>
    <col min="3842" max="3842" width="41" customWidth="1"/>
    <col min="3843" max="3846" width="32.88671875" customWidth="1"/>
    <col min="4097" max="4097" width="8.109375" customWidth="1"/>
    <col min="4098" max="4098" width="41" customWidth="1"/>
    <col min="4099" max="4102" width="32.88671875" customWidth="1"/>
    <col min="4353" max="4353" width="8.109375" customWidth="1"/>
    <col min="4354" max="4354" width="41" customWidth="1"/>
    <col min="4355" max="4358" width="32.88671875" customWidth="1"/>
    <col min="4609" max="4609" width="8.109375" customWidth="1"/>
    <col min="4610" max="4610" width="41" customWidth="1"/>
    <col min="4611" max="4614" width="32.88671875" customWidth="1"/>
    <col min="4865" max="4865" width="8.109375" customWidth="1"/>
    <col min="4866" max="4866" width="41" customWidth="1"/>
    <col min="4867" max="4870" width="32.88671875" customWidth="1"/>
    <col min="5121" max="5121" width="8.109375" customWidth="1"/>
    <col min="5122" max="5122" width="41" customWidth="1"/>
    <col min="5123" max="5126" width="32.88671875" customWidth="1"/>
    <col min="5377" max="5377" width="8.109375" customWidth="1"/>
    <col min="5378" max="5378" width="41" customWidth="1"/>
    <col min="5379" max="5382" width="32.88671875" customWidth="1"/>
    <col min="5633" max="5633" width="8.109375" customWidth="1"/>
    <col min="5634" max="5634" width="41" customWidth="1"/>
    <col min="5635" max="5638" width="32.88671875" customWidth="1"/>
    <col min="5889" max="5889" width="8.109375" customWidth="1"/>
    <col min="5890" max="5890" width="41" customWidth="1"/>
    <col min="5891" max="5894" width="32.88671875" customWidth="1"/>
    <col min="6145" max="6145" width="8.109375" customWidth="1"/>
    <col min="6146" max="6146" width="41" customWidth="1"/>
    <col min="6147" max="6150" width="32.88671875" customWidth="1"/>
    <col min="6401" max="6401" width="8.109375" customWidth="1"/>
    <col min="6402" max="6402" width="41" customWidth="1"/>
    <col min="6403" max="6406" width="32.88671875" customWidth="1"/>
    <col min="6657" max="6657" width="8.109375" customWidth="1"/>
    <col min="6658" max="6658" width="41" customWidth="1"/>
    <col min="6659" max="6662" width="32.88671875" customWidth="1"/>
    <col min="6913" max="6913" width="8.109375" customWidth="1"/>
    <col min="6914" max="6914" width="41" customWidth="1"/>
    <col min="6915" max="6918" width="32.88671875" customWidth="1"/>
    <col min="7169" max="7169" width="8.109375" customWidth="1"/>
    <col min="7170" max="7170" width="41" customWidth="1"/>
    <col min="7171" max="7174" width="32.88671875" customWidth="1"/>
    <col min="7425" max="7425" width="8.109375" customWidth="1"/>
    <col min="7426" max="7426" width="41" customWidth="1"/>
    <col min="7427" max="7430" width="32.88671875" customWidth="1"/>
    <col min="7681" max="7681" width="8.109375" customWidth="1"/>
    <col min="7682" max="7682" width="41" customWidth="1"/>
    <col min="7683" max="7686" width="32.88671875" customWidth="1"/>
    <col min="7937" max="7937" width="8.109375" customWidth="1"/>
    <col min="7938" max="7938" width="41" customWidth="1"/>
    <col min="7939" max="7942" width="32.88671875" customWidth="1"/>
    <col min="8193" max="8193" width="8.109375" customWidth="1"/>
    <col min="8194" max="8194" width="41" customWidth="1"/>
    <col min="8195" max="8198" width="32.88671875" customWidth="1"/>
    <col min="8449" max="8449" width="8.109375" customWidth="1"/>
    <col min="8450" max="8450" width="41" customWidth="1"/>
    <col min="8451" max="8454" width="32.88671875" customWidth="1"/>
    <col min="8705" max="8705" width="8.109375" customWidth="1"/>
    <col min="8706" max="8706" width="41" customWidth="1"/>
    <col min="8707" max="8710" width="32.88671875" customWidth="1"/>
    <col min="8961" max="8961" width="8.109375" customWidth="1"/>
    <col min="8962" max="8962" width="41" customWidth="1"/>
    <col min="8963" max="8966" width="32.88671875" customWidth="1"/>
    <col min="9217" max="9217" width="8.109375" customWidth="1"/>
    <col min="9218" max="9218" width="41" customWidth="1"/>
    <col min="9219" max="9222" width="32.88671875" customWidth="1"/>
    <col min="9473" max="9473" width="8.109375" customWidth="1"/>
    <col min="9474" max="9474" width="41" customWidth="1"/>
    <col min="9475" max="9478" width="32.88671875" customWidth="1"/>
    <col min="9729" max="9729" width="8.109375" customWidth="1"/>
    <col min="9730" max="9730" width="41" customWidth="1"/>
    <col min="9731" max="9734" width="32.88671875" customWidth="1"/>
    <col min="9985" max="9985" width="8.109375" customWidth="1"/>
    <col min="9986" max="9986" width="41" customWidth="1"/>
    <col min="9987" max="9990" width="32.88671875" customWidth="1"/>
    <col min="10241" max="10241" width="8.109375" customWidth="1"/>
    <col min="10242" max="10242" width="41" customWidth="1"/>
    <col min="10243" max="10246" width="32.88671875" customWidth="1"/>
    <col min="10497" max="10497" width="8.109375" customWidth="1"/>
    <col min="10498" max="10498" width="41" customWidth="1"/>
    <col min="10499" max="10502" width="32.88671875" customWidth="1"/>
    <col min="10753" max="10753" width="8.109375" customWidth="1"/>
    <col min="10754" max="10754" width="41" customWidth="1"/>
    <col min="10755" max="10758" width="32.88671875" customWidth="1"/>
    <col min="11009" max="11009" width="8.109375" customWidth="1"/>
    <col min="11010" max="11010" width="41" customWidth="1"/>
    <col min="11011" max="11014" width="32.88671875" customWidth="1"/>
    <col min="11265" max="11265" width="8.109375" customWidth="1"/>
    <col min="11266" max="11266" width="41" customWidth="1"/>
    <col min="11267" max="11270" width="32.88671875" customWidth="1"/>
    <col min="11521" max="11521" width="8.109375" customWidth="1"/>
    <col min="11522" max="11522" width="41" customWidth="1"/>
    <col min="11523" max="11526" width="32.88671875" customWidth="1"/>
    <col min="11777" max="11777" width="8.109375" customWidth="1"/>
    <col min="11778" max="11778" width="41" customWidth="1"/>
    <col min="11779" max="11782" width="32.88671875" customWidth="1"/>
    <col min="12033" max="12033" width="8.109375" customWidth="1"/>
    <col min="12034" max="12034" width="41" customWidth="1"/>
    <col min="12035" max="12038" width="32.88671875" customWidth="1"/>
    <col min="12289" max="12289" width="8.109375" customWidth="1"/>
    <col min="12290" max="12290" width="41" customWidth="1"/>
    <col min="12291" max="12294" width="32.88671875" customWidth="1"/>
    <col min="12545" max="12545" width="8.109375" customWidth="1"/>
    <col min="12546" max="12546" width="41" customWidth="1"/>
    <col min="12547" max="12550" width="32.88671875" customWidth="1"/>
    <col min="12801" max="12801" width="8.109375" customWidth="1"/>
    <col min="12802" max="12802" width="41" customWidth="1"/>
    <col min="12803" max="12806" width="32.88671875" customWidth="1"/>
    <col min="13057" max="13057" width="8.109375" customWidth="1"/>
    <col min="13058" max="13058" width="41" customWidth="1"/>
    <col min="13059" max="13062" width="32.88671875" customWidth="1"/>
    <col min="13313" max="13313" width="8.109375" customWidth="1"/>
    <col min="13314" max="13314" width="41" customWidth="1"/>
    <col min="13315" max="13318" width="32.88671875" customWidth="1"/>
    <col min="13569" max="13569" width="8.109375" customWidth="1"/>
    <col min="13570" max="13570" width="41" customWidth="1"/>
    <col min="13571" max="13574" width="32.88671875" customWidth="1"/>
    <col min="13825" max="13825" width="8.109375" customWidth="1"/>
    <col min="13826" max="13826" width="41" customWidth="1"/>
    <col min="13827" max="13830" width="32.88671875" customWidth="1"/>
    <col min="14081" max="14081" width="8.109375" customWidth="1"/>
    <col min="14082" max="14082" width="41" customWidth="1"/>
    <col min="14083" max="14086" width="32.88671875" customWidth="1"/>
    <col min="14337" max="14337" width="8.109375" customWidth="1"/>
    <col min="14338" max="14338" width="41" customWidth="1"/>
    <col min="14339" max="14342" width="32.88671875" customWidth="1"/>
    <col min="14593" max="14593" width="8.109375" customWidth="1"/>
    <col min="14594" max="14594" width="41" customWidth="1"/>
    <col min="14595" max="14598" width="32.88671875" customWidth="1"/>
    <col min="14849" max="14849" width="8.109375" customWidth="1"/>
    <col min="14850" max="14850" width="41" customWidth="1"/>
    <col min="14851" max="14854" width="32.88671875" customWidth="1"/>
    <col min="15105" max="15105" width="8.109375" customWidth="1"/>
    <col min="15106" max="15106" width="41" customWidth="1"/>
    <col min="15107" max="15110" width="32.88671875" customWidth="1"/>
    <col min="15361" max="15361" width="8.109375" customWidth="1"/>
    <col min="15362" max="15362" width="41" customWidth="1"/>
    <col min="15363" max="15366" width="32.88671875" customWidth="1"/>
    <col min="15617" max="15617" width="8.109375" customWidth="1"/>
    <col min="15618" max="15618" width="41" customWidth="1"/>
    <col min="15619" max="15622" width="32.88671875" customWidth="1"/>
    <col min="15873" max="15873" width="8.109375" customWidth="1"/>
    <col min="15874" max="15874" width="41" customWidth="1"/>
    <col min="15875" max="15878" width="32.88671875" customWidth="1"/>
    <col min="16129" max="16129" width="8.109375" customWidth="1"/>
    <col min="16130" max="16130" width="41" customWidth="1"/>
    <col min="16131" max="16134" width="32.88671875" customWidth="1"/>
  </cols>
  <sheetData>
    <row r="1" spans="1:6" s="9" customFormat="1" x14ac:dyDescent="0.3">
      <c r="A1" s="39" t="s">
        <v>792</v>
      </c>
      <c r="B1" s="39"/>
      <c r="C1" s="39"/>
      <c r="D1" s="39"/>
      <c r="E1" s="39"/>
      <c r="F1" s="39"/>
    </row>
    <row r="2" spans="1:6" x14ac:dyDescent="0.3">
      <c r="A2" s="37" t="s">
        <v>691</v>
      </c>
      <c r="B2" s="38"/>
      <c r="C2" s="38"/>
      <c r="D2" s="38"/>
      <c r="E2" s="38"/>
      <c r="F2" s="38"/>
    </row>
    <row r="3" spans="1:6" ht="60" x14ac:dyDescent="0.3">
      <c r="A3" s="2" t="s">
        <v>0</v>
      </c>
      <c r="B3" s="2" t="s">
        <v>1</v>
      </c>
      <c r="C3" s="2" t="s">
        <v>357</v>
      </c>
      <c r="D3" s="2" t="s">
        <v>358</v>
      </c>
      <c r="E3" s="2" t="s">
        <v>359</v>
      </c>
      <c r="F3" s="2" t="s">
        <v>360</v>
      </c>
    </row>
    <row r="4" spans="1:6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</row>
    <row r="5" spans="1:6" ht="39.6" x14ac:dyDescent="0.3">
      <c r="A5" s="3" t="s">
        <v>9</v>
      </c>
      <c r="B5" s="4" t="s">
        <v>361</v>
      </c>
      <c r="C5" s="5">
        <v>9041000</v>
      </c>
      <c r="D5" s="5">
        <v>8967536</v>
      </c>
      <c r="E5" s="5">
        <v>0</v>
      </c>
      <c r="F5" s="5">
        <v>73464</v>
      </c>
    </row>
    <row r="6" spans="1:6" ht="39.6" x14ac:dyDescent="0.3">
      <c r="A6" s="3" t="s">
        <v>11</v>
      </c>
      <c r="B6" s="4" t="s">
        <v>362</v>
      </c>
      <c r="C6" s="5">
        <v>2270000</v>
      </c>
      <c r="D6" s="5">
        <v>2270000</v>
      </c>
      <c r="E6" s="5">
        <v>0</v>
      </c>
      <c r="F6" s="5">
        <v>0</v>
      </c>
    </row>
    <row r="7" spans="1:6" ht="26.4" x14ac:dyDescent="0.3">
      <c r="A7" s="3" t="s">
        <v>15</v>
      </c>
      <c r="B7" s="4" t="s">
        <v>363</v>
      </c>
      <c r="C7" s="5">
        <v>8725800</v>
      </c>
      <c r="D7" s="5">
        <v>8725800</v>
      </c>
      <c r="E7" s="5">
        <v>0</v>
      </c>
      <c r="F7" s="5">
        <v>0</v>
      </c>
    </row>
    <row r="8" spans="1:6" ht="39.6" x14ac:dyDescent="0.3">
      <c r="A8" s="3" t="s">
        <v>27</v>
      </c>
      <c r="B8" s="4" t="s">
        <v>364</v>
      </c>
      <c r="C8" s="5">
        <v>1402080</v>
      </c>
      <c r="D8" s="5">
        <v>1402080</v>
      </c>
      <c r="E8" s="5">
        <v>0</v>
      </c>
      <c r="F8" s="5">
        <v>0</v>
      </c>
    </row>
    <row r="9" spans="1:6" ht="26.4" x14ac:dyDescent="0.3">
      <c r="A9" s="3" t="s">
        <v>29</v>
      </c>
      <c r="B9" s="4" t="s">
        <v>365</v>
      </c>
      <c r="C9" s="5">
        <v>267546</v>
      </c>
      <c r="D9" s="5">
        <v>267546</v>
      </c>
      <c r="E9" s="5">
        <v>0</v>
      </c>
      <c r="F9" s="5">
        <v>0</v>
      </c>
    </row>
    <row r="10" spans="1:6" ht="39.6" x14ac:dyDescent="0.3">
      <c r="A10" s="6" t="s">
        <v>41</v>
      </c>
      <c r="B10" s="7" t="s">
        <v>366</v>
      </c>
      <c r="C10" s="8">
        <v>10395426</v>
      </c>
      <c r="D10" s="8">
        <v>10395426</v>
      </c>
      <c r="E10" s="8">
        <v>0</v>
      </c>
      <c r="F10" s="8">
        <v>0</v>
      </c>
    </row>
    <row r="11" spans="1:6" x14ac:dyDescent="0.3">
      <c r="A11" s="6" t="s">
        <v>307</v>
      </c>
      <c r="B11" s="7" t="s">
        <v>367</v>
      </c>
      <c r="C11" s="8">
        <v>21706426</v>
      </c>
      <c r="D11" s="8">
        <v>21632962</v>
      </c>
      <c r="E11" s="8">
        <v>0</v>
      </c>
      <c r="F11" s="8">
        <v>73464</v>
      </c>
    </row>
  </sheetData>
  <mergeCells count="2">
    <mergeCell ref="A2:F2"/>
    <mergeCell ref="A1:F1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5DE74-8893-4065-B9D8-C5445EDC22C9}">
  <sheetPr>
    <tabColor rgb="FFCCCCFF"/>
  </sheetPr>
  <dimension ref="A1:F11"/>
  <sheetViews>
    <sheetView workbookViewId="0">
      <selection activeCell="K8" sqref="K8"/>
    </sheetView>
  </sheetViews>
  <sheetFormatPr defaultRowHeight="14.4" x14ac:dyDescent="0.3"/>
  <cols>
    <col min="1" max="1" width="8.109375" customWidth="1"/>
    <col min="2" max="2" width="41" customWidth="1"/>
    <col min="3" max="6" width="32.88671875" customWidth="1"/>
    <col min="257" max="257" width="8.109375" customWidth="1"/>
    <col min="258" max="258" width="41" customWidth="1"/>
    <col min="259" max="262" width="32.88671875" customWidth="1"/>
    <col min="513" max="513" width="8.109375" customWidth="1"/>
    <col min="514" max="514" width="41" customWidth="1"/>
    <col min="515" max="518" width="32.88671875" customWidth="1"/>
    <col min="769" max="769" width="8.109375" customWidth="1"/>
    <col min="770" max="770" width="41" customWidth="1"/>
    <col min="771" max="774" width="32.88671875" customWidth="1"/>
    <col min="1025" max="1025" width="8.109375" customWidth="1"/>
    <col min="1026" max="1026" width="41" customWidth="1"/>
    <col min="1027" max="1030" width="32.88671875" customWidth="1"/>
    <col min="1281" max="1281" width="8.109375" customWidth="1"/>
    <col min="1282" max="1282" width="41" customWidth="1"/>
    <col min="1283" max="1286" width="32.88671875" customWidth="1"/>
    <col min="1537" max="1537" width="8.109375" customWidth="1"/>
    <col min="1538" max="1538" width="41" customWidth="1"/>
    <col min="1539" max="1542" width="32.88671875" customWidth="1"/>
    <col min="1793" max="1793" width="8.109375" customWidth="1"/>
    <col min="1794" max="1794" width="41" customWidth="1"/>
    <col min="1795" max="1798" width="32.88671875" customWidth="1"/>
    <col min="2049" max="2049" width="8.109375" customWidth="1"/>
    <col min="2050" max="2050" width="41" customWidth="1"/>
    <col min="2051" max="2054" width="32.88671875" customWidth="1"/>
    <col min="2305" max="2305" width="8.109375" customWidth="1"/>
    <col min="2306" max="2306" width="41" customWidth="1"/>
    <col min="2307" max="2310" width="32.88671875" customWidth="1"/>
    <col min="2561" max="2561" width="8.109375" customWidth="1"/>
    <col min="2562" max="2562" width="41" customWidth="1"/>
    <col min="2563" max="2566" width="32.88671875" customWidth="1"/>
    <col min="2817" max="2817" width="8.109375" customWidth="1"/>
    <col min="2818" max="2818" width="41" customWidth="1"/>
    <col min="2819" max="2822" width="32.88671875" customWidth="1"/>
    <col min="3073" max="3073" width="8.109375" customWidth="1"/>
    <col min="3074" max="3074" width="41" customWidth="1"/>
    <col min="3075" max="3078" width="32.88671875" customWidth="1"/>
    <col min="3329" max="3329" width="8.109375" customWidth="1"/>
    <col min="3330" max="3330" width="41" customWidth="1"/>
    <col min="3331" max="3334" width="32.88671875" customWidth="1"/>
    <col min="3585" max="3585" width="8.109375" customWidth="1"/>
    <col min="3586" max="3586" width="41" customWidth="1"/>
    <col min="3587" max="3590" width="32.88671875" customWidth="1"/>
    <col min="3841" max="3841" width="8.109375" customWidth="1"/>
    <col min="3842" max="3842" width="41" customWidth="1"/>
    <col min="3843" max="3846" width="32.88671875" customWidth="1"/>
    <col min="4097" max="4097" width="8.109375" customWidth="1"/>
    <col min="4098" max="4098" width="41" customWidth="1"/>
    <col min="4099" max="4102" width="32.88671875" customWidth="1"/>
    <col min="4353" max="4353" width="8.109375" customWidth="1"/>
    <col min="4354" max="4354" width="41" customWidth="1"/>
    <col min="4355" max="4358" width="32.88671875" customWidth="1"/>
    <col min="4609" max="4609" width="8.109375" customWidth="1"/>
    <col min="4610" max="4610" width="41" customWidth="1"/>
    <col min="4611" max="4614" width="32.88671875" customWidth="1"/>
    <col min="4865" max="4865" width="8.109375" customWidth="1"/>
    <col min="4866" max="4866" width="41" customWidth="1"/>
    <col min="4867" max="4870" width="32.88671875" customWidth="1"/>
    <col min="5121" max="5121" width="8.109375" customWidth="1"/>
    <col min="5122" max="5122" width="41" customWidth="1"/>
    <col min="5123" max="5126" width="32.88671875" customWidth="1"/>
    <col min="5377" max="5377" width="8.109375" customWidth="1"/>
    <col min="5378" max="5378" width="41" customWidth="1"/>
    <col min="5379" max="5382" width="32.88671875" customWidth="1"/>
    <col min="5633" max="5633" width="8.109375" customWidth="1"/>
    <col min="5634" max="5634" width="41" customWidth="1"/>
    <col min="5635" max="5638" width="32.88671875" customWidth="1"/>
    <col min="5889" max="5889" width="8.109375" customWidth="1"/>
    <col min="5890" max="5890" width="41" customWidth="1"/>
    <col min="5891" max="5894" width="32.88671875" customWidth="1"/>
    <col min="6145" max="6145" width="8.109375" customWidth="1"/>
    <col min="6146" max="6146" width="41" customWidth="1"/>
    <col min="6147" max="6150" width="32.88671875" customWidth="1"/>
    <col min="6401" max="6401" width="8.109375" customWidth="1"/>
    <col min="6402" max="6402" width="41" customWidth="1"/>
    <col min="6403" max="6406" width="32.88671875" customWidth="1"/>
    <col min="6657" max="6657" width="8.109375" customWidth="1"/>
    <col min="6658" max="6658" width="41" customWidth="1"/>
    <col min="6659" max="6662" width="32.88671875" customWidth="1"/>
    <col min="6913" max="6913" width="8.109375" customWidth="1"/>
    <col min="6914" max="6914" width="41" customWidth="1"/>
    <col min="6915" max="6918" width="32.88671875" customWidth="1"/>
    <col min="7169" max="7169" width="8.109375" customWidth="1"/>
    <col min="7170" max="7170" width="41" customWidth="1"/>
    <col min="7171" max="7174" width="32.88671875" customWidth="1"/>
    <col min="7425" max="7425" width="8.109375" customWidth="1"/>
    <col min="7426" max="7426" width="41" customWidth="1"/>
    <col min="7427" max="7430" width="32.88671875" customWidth="1"/>
    <col min="7681" max="7681" width="8.109375" customWidth="1"/>
    <col min="7682" max="7682" width="41" customWidth="1"/>
    <col min="7683" max="7686" width="32.88671875" customWidth="1"/>
    <col min="7937" max="7937" width="8.109375" customWidth="1"/>
    <col min="7938" max="7938" width="41" customWidth="1"/>
    <col min="7939" max="7942" width="32.88671875" customWidth="1"/>
    <col min="8193" max="8193" width="8.109375" customWidth="1"/>
    <col min="8194" max="8194" width="41" customWidth="1"/>
    <col min="8195" max="8198" width="32.88671875" customWidth="1"/>
    <col min="8449" max="8449" width="8.109375" customWidth="1"/>
    <col min="8450" max="8450" width="41" customWidth="1"/>
    <col min="8451" max="8454" width="32.88671875" customWidth="1"/>
    <col min="8705" max="8705" width="8.109375" customWidth="1"/>
    <col min="8706" max="8706" width="41" customWidth="1"/>
    <col min="8707" max="8710" width="32.88671875" customWidth="1"/>
    <col min="8961" max="8961" width="8.109375" customWidth="1"/>
    <col min="8962" max="8962" width="41" customWidth="1"/>
    <col min="8963" max="8966" width="32.88671875" customWidth="1"/>
    <col min="9217" max="9217" width="8.109375" customWidth="1"/>
    <col min="9218" max="9218" width="41" customWidth="1"/>
    <col min="9219" max="9222" width="32.88671875" customWidth="1"/>
    <col min="9473" max="9473" width="8.109375" customWidth="1"/>
    <col min="9474" max="9474" width="41" customWidth="1"/>
    <col min="9475" max="9478" width="32.88671875" customWidth="1"/>
    <col min="9729" max="9729" width="8.109375" customWidth="1"/>
    <col min="9730" max="9730" width="41" customWidth="1"/>
    <col min="9731" max="9734" width="32.88671875" customWidth="1"/>
    <col min="9985" max="9985" width="8.109375" customWidth="1"/>
    <col min="9986" max="9986" width="41" customWidth="1"/>
    <col min="9987" max="9990" width="32.88671875" customWidth="1"/>
    <col min="10241" max="10241" width="8.109375" customWidth="1"/>
    <col min="10242" max="10242" width="41" customWidth="1"/>
    <col min="10243" max="10246" width="32.88671875" customWidth="1"/>
    <col min="10497" max="10497" width="8.109375" customWidth="1"/>
    <col min="10498" max="10498" width="41" customWidth="1"/>
    <col min="10499" max="10502" width="32.88671875" customWidth="1"/>
    <col min="10753" max="10753" width="8.109375" customWidth="1"/>
    <col min="10754" max="10754" width="41" customWidth="1"/>
    <col min="10755" max="10758" width="32.88671875" customWidth="1"/>
    <col min="11009" max="11009" width="8.109375" customWidth="1"/>
    <col min="11010" max="11010" width="41" customWidth="1"/>
    <col min="11011" max="11014" width="32.88671875" customWidth="1"/>
    <col min="11265" max="11265" width="8.109375" customWidth="1"/>
    <col min="11266" max="11266" width="41" customWidth="1"/>
    <col min="11267" max="11270" width="32.88671875" customWidth="1"/>
    <col min="11521" max="11521" width="8.109375" customWidth="1"/>
    <col min="11522" max="11522" width="41" customWidth="1"/>
    <col min="11523" max="11526" width="32.88671875" customWidth="1"/>
    <col min="11777" max="11777" width="8.109375" customWidth="1"/>
    <col min="11778" max="11778" width="41" customWidth="1"/>
    <col min="11779" max="11782" width="32.88671875" customWidth="1"/>
    <col min="12033" max="12033" width="8.109375" customWidth="1"/>
    <col min="12034" max="12034" width="41" customWidth="1"/>
    <col min="12035" max="12038" width="32.88671875" customWidth="1"/>
    <col min="12289" max="12289" width="8.109375" customWidth="1"/>
    <col min="12290" max="12290" width="41" customWidth="1"/>
    <col min="12291" max="12294" width="32.88671875" customWidth="1"/>
    <col min="12545" max="12545" width="8.109375" customWidth="1"/>
    <col min="12546" max="12546" width="41" customWidth="1"/>
    <col min="12547" max="12550" width="32.88671875" customWidth="1"/>
    <col min="12801" max="12801" width="8.109375" customWidth="1"/>
    <col min="12802" max="12802" width="41" customWidth="1"/>
    <col min="12803" max="12806" width="32.88671875" customWidth="1"/>
    <col min="13057" max="13057" width="8.109375" customWidth="1"/>
    <col min="13058" max="13058" width="41" customWidth="1"/>
    <col min="13059" max="13062" width="32.88671875" customWidth="1"/>
    <col min="13313" max="13313" width="8.109375" customWidth="1"/>
    <col min="13314" max="13314" width="41" customWidth="1"/>
    <col min="13315" max="13318" width="32.88671875" customWidth="1"/>
    <col min="13569" max="13569" width="8.109375" customWidth="1"/>
    <col min="13570" max="13570" width="41" customWidth="1"/>
    <col min="13571" max="13574" width="32.88671875" customWidth="1"/>
    <col min="13825" max="13825" width="8.109375" customWidth="1"/>
    <col min="13826" max="13826" width="41" customWidth="1"/>
    <col min="13827" max="13830" width="32.88671875" customWidth="1"/>
    <col min="14081" max="14081" width="8.109375" customWidth="1"/>
    <col min="14082" max="14082" width="41" customWidth="1"/>
    <col min="14083" max="14086" width="32.88671875" customWidth="1"/>
    <col min="14337" max="14337" width="8.109375" customWidth="1"/>
    <col min="14338" max="14338" width="41" customWidth="1"/>
    <col min="14339" max="14342" width="32.88671875" customWidth="1"/>
    <col min="14593" max="14593" width="8.109375" customWidth="1"/>
    <col min="14594" max="14594" width="41" customWidth="1"/>
    <col min="14595" max="14598" width="32.88671875" customWidth="1"/>
    <col min="14849" max="14849" width="8.109375" customWidth="1"/>
    <col min="14850" max="14850" width="41" customWidth="1"/>
    <col min="14851" max="14854" width="32.88671875" customWidth="1"/>
    <col min="15105" max="15105" width="8.109375" customWidth="1"/>
    <col min="15106" max="15106" width="41" customWidth="1"/>
    <col min="15107" max="15110" width="32.88671875" customWidth="1"/>
    <col min="15361" max="15361" width="8.109375" customWidth="1"/>
    <col min="15362" max="15362" width="41" customWidth="1"/>
    <col min="15363" max="15366" width="32.88671875" customWidth="1"/>
    <col min="15617" max="15617" width="8.109375" customWidth="1"/>
    <col min="15618" max="15618" width="41" customWidth="1"/>
    <col min="15619" max="15622" width="32.88671875" customWidth="1"/>
    <col min="15873" max="15873" width="8.109375" customWidth="1"/>
    <col min="15874" max="15874" width="41" customWidth="1"/>
    <col min="15875" max="15878" width="32.88671875" customWidth="1"/>
    <col min="16129" max="16129" width="8.109375" customWidth="1"/>
    <col min="16130" max="16130" width="41" customWidth="1"/>
    <col min="16131" max="16134" width="32.88671875" customWidth="1"/>
  </cols>
  <sheetData>
    <row r="1" spans="1:6" s="9" customFormat="1" x14ac:dyDescent="0.3">
      <c r="A1" s="39" t="s">
        <v>793</v>
      </c>
      <c r="B1" s="39"/>
      <c r="C1" s="39"/>
      <c r="D1" s="39"/>
      <c r="E1" s="39"/>
      <c r="F1" s="39"/>
    </row>
    <row r="2" spans="1:6" x14ac:dyDescent="0.3">
      <c r="A2" s="37" t="s">
        <v>715</v>
      </c>
      <c r="B2" s="38"/>
      <c r="C2" s="38"/>
      <c r="D2" s="38"/>
      <c r="E2" s="38"/>
      <c r="F2" s="38"/>
    </row>
    <row r="3" spans="1:6" ht="60" x14ac:dyDescent="0.3">
      <c r="A3" s="2" t="s">
        <v>0</v>
      </c>
      <c r="B3" s="2" t="s">
        <v>1</v>
      </c>
      <c r="C3" s="2" t="s">
        <v>357</v>
      </c>
      <c r="D3" s="2" t="s">
        <v>358</v>
      </c>
      <c r="E3" s="2" t="s">
        <v>359</v>
      </c>
      <c r="F3" s="2" t="s">
        <v>360</v>
      </c>
    </row>
    <row r="4" spans="1:6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</row>
    <row r="5" spans="1:6" ht="39.6" x14ac:dyDescent="0.3">
      <c r="A5" s="3" t="s">
        <v>9</v>
      </c>
      <c r="B5" s="4" t="s">
        <v>361</v>
      </c>
      <c r="C5" s="5">
        <v>9041000</v>
      </c>
      <c r="D5" s="5">
        <v>8967536</v>
      </c>
      <c r="E5" s="5">
        <v>0</v>
      </c>
      <c r="F5" s="5">
        <v>73464</v>
      </c>
    </row>
    <row r="6" spans="1:6" ht="39.6" x14ac:dyDescent="0.3">
      <c r="A6" s="3" t="s">
        <v>11</v>
      </c>
      <c r="B6" s="4" t="s">
        <v>362</v>
      </c>
      <c r="C6" s="5">
        <v>2270000</v>
      </c>
      <c r="D6" s="5">
        <v>2270000</v>
      </c>
      <c r="E6" s="5">
        <v>0</v>
      </c>
      <c r="F6" s="5">
        <v>0</v>
      </c>
    </row>
    <row r="7" spans="1:6" ht="26.4" x14ac:dyDescent="0.3">
      <c r="A7" s="3" t="s">
        <v>15</v>
      </c>
      <c r="B7" s="4" t="s">
        <v>363</v>
      </c>
      <c r="C7" s="5">
        <v>8725800</v>
      </c>
      <c r="D7" s="5">
        <v>8725800</v>
      </c>
      <c r="E7" s="5">
        <v>0</v>
      </c>
      <c r="F7" s="5">
        <v>0</v>
      </c>
    </row>
    <row r="8" spans="1:6" ht="39.6" x14ac:dyDescent="0.3">
      <c r="A8" s="3" t="s">
        <v>27</v>
      </c>
      <c r="B8" s="4" t="s">
        <v>364</v>
      </c>
      <c r="C8" s="5">
        <v>1402080</v>
      </c>
      <c r="D8" s="5">
        <v>1402080</v>
      </c>
      <c r="E8" s="5">
        <v>0</v>
      </c>
      <c r="F8" s="5">
        <v>0</v>
      </c>
    </row>
    <row r="9" spans="1:6" ht="26.4" x14ac:dyDescent="0.3">
      <c r="A9" s="3" t="s">
        <v>29</v>
      </c>
      <c r="B9" s="4" t="s">
        <v>365</v>
      </c>
      <c r="C9" s="5">
        <v>267546</v>
      </c>
      <c r="D9" s="5">
        <v>267546</v>
      </c>
      <c r="E9" s="5">
        <v>0</v>
      </c>
      <c r="F9" s="5">
        <v>0</v>
      </c>
    </row>
    <row r="10" spans="1:6" ht="39.6" x14ac:dyDescent="0.3">
      <c r="A10" s="6" t="s">
        <v>41</v>
      </c>
      <c r="B10" s="7" t="s">
        <v>366</v>
      </c>
      <c r="C10" s="8">
        <v>10395426</v>
      </c>
      <c r="D10" s="8">
        <v>10395426</v>
      </c>
      <c r="E10" s="8">
        <v>0</v>
      </c>
      <c r="F10" s="8">
        <v>0</v>
      </c>
    </row>
    <row r="11" spans="1:6" x14ac:dyDescent="0.3">
      <c r="A11" s="6" t="s">
        <v>307</v>
      </c>
      <c r="B11" s="7" t="s">
        <v>367</v>
      </c>
      <c r="C11" s="8">
        <v>21706426</v>
      </c>
      <c r="D11" s="8">
        <v>21632962</v>
      </c>
      <c r="E11" s="8">
        <v>0</v>
      </c>
      <c r="F11" s="8">
        <v>73464</v>
      </c>
    </row>
  </sheetData>
  <mergeCells count="2">
    <mergeCell ref="A2:F2"/>
    <mergeCell ref="A1:F1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9B6CE-C00D-4606-97BA-7FE1AB171027}">
  <sheetPr>
    <tabColor rgb="FF33CCCC"/>
  </sheetPr>
  <dimension ref="A1:K12"/>
  <sheetViews>
    <sheetView workbookViewId="0">
      <selection sqref="A1:K1"/>
    </sheetView>
  </sheetViews>
  <sheetFormatPr defaultRowHeight="14.4" x14ac:dyDescent="0.3"/>
  <cols>
    <col min="1" max="1" width="8.109375" customWidth="1"/>
    <col min="2" max="2" width="41" customWidth="1"/>
    <col min="3" max="11" width="32.88671875" customWidth="1"/>
    <col min="257" max="257" width="8.109375" customWidth="1"/>
    <col min="258" max="258" width="41" customWidth="1"/>
    <col min="259" max="267" width="32.88671875" customWidth="1"/>
    <col min="513" max="513" width="8.109375" customWidth="1"/>
    <col min="514" max="514" width="41" customWidth="1"/>
    <col min="515" max="523" width="32.88671875" customWidth="1"/>
    <col min="769" max="769" width="8.109375" customWidth="1"/>
    <col min="770" max="770" width="41" customWidth="1"/>
    <col min="771" max="779" width="32.88671875" customWidth="1"/>
    <col min="1025" max="1025" width="8.109375" customWidth="1"/>
    <col min="1026" max="1026" width="41" customWidth="1"/>
    <col min="1027" max="1035" width="32.88671875" customWidth="1"/>
    <col min="1281" max="1281" width="8.109375" customWidth="1"/>
    <col min="1282" max="1282" width="41" customWidth="1"/>
    <col min="1283" max="1291" width="32.88671875" customWidth="1"/>
    <col min="1537" max="1537" width="8.109375" customWidth="1"/>
    <col min="1538" max="1538" width="41" customWidth="1"/>
    <col min="1539" max="1547" width="32.88671875" customWidth="1"/>
    <col min="1793" max="1793" width="8.109375" customWidth="1"/>
    <col min="1794" max="1794" width="41" customWidth="1"/>
    <col min="1795" max="1803" width="32.88671875" customWidth="1"/>
    <col min="2049" max="2049" width="8.109375" customWidth="1"/>
    <col min="2050" max="2050" width="41" customWidth="1"/>
    <col min="2051" max="2059" width="32.88671875" customWidth="1"/>
    <col min="2305" max="2305" width="8.109375" customWidth="1"/>
    <col min="2306" max="2306" width="41" customWidth="1"/>
    <col min="2307" max="2315" width="32.88671875" customWidth="1"/>
    <col min="2561" max="2561" width="8.109375" customWidth="1"/>
    <col min="2562" max="2562" width="41" customWidth="1"/>
    <col min="2563" max="2571" width="32.88671875" customWidth="1"/>
    <col min="2817" max="2817" width="8.109375" customWidth="1"/>
    <col min="2818" max="2818" width="41" customWidth="1"/>
    <col min="2819" max="2827" width="32.88671875" customWidth="1"/>
    <col min="3073" max="3073" width="8.109375" customWidth="1"/>
    <col min="3074" max="3074" width="41" customWidth="1"/>
    <col min="3075" max="3083" width="32.88671875" customWidth="1"/>
    <col min="3329" max="3329" width="8.109375" customWidth="1"/>
    <col min="3330" max="3330" width="41" customWidth="1"/>
    <col min="3331" max="3339" width="32.88671875" customWidth="1"/>
    <col min="3585" max="3585" width="8.109375" customWidth="1"/>
    <col min="3586" max="3586" width="41" customWidth="1"/>
    <col min="3587" max="3595" width="32.88671875" customWidth="1"/>
    <col min="3841" max="3841" width="8.109375" customWidth="1"/>
    <col min="3842" max="3842" width="41" customWidth="1"/>
    <col min="3843" max="3851" width="32.88671875" customWidth="1"/>
    <col min="4097" max="4097" width="8.109375" customWidth="1"/>
    <col min="4098" max="4098" width="41" customWidth="1"/>
    <col min="4099" max="4107" width="32.88671875" customWidth="1"/>
    <col min="4353" max="4353" width="8.109375" customWidth="1"/>
    <col min="4354" max="4354" width="41" customWidth="1"/>
    <col min="4355" max="4363" width="32.88671875" customWidth="1"/>
    <col min="4609" max="4609" width="8.109375" customWidth="1"/>
    <col min="4610" max="4610" width="41" customWidth="1"/>
    <col min="4611" max="4619" width="32.88671875" customWidth="1"/>
    <col min="4865" max="4865" width="8.109375" customWidth="1"/>
    <col min="4866" max="4866" width="41" customWidth="1"/>
    <col min="4867" max="4875" width="32.88671875" customWidth="1"/>
    <col min="5121" max="5121" width="8.109375" customWidth="1"/>
    <col min="5122" max="5122" width="41" customWidth="1"/>
    <col min="5123" max="5131" width="32.88671875" customWidth="1"/>
    <col min="5377" max="5377" width="8.109375" customWidth="1"/>
    <col min="5378" max="5378" width="41" customWidth="1"/>
    <col min="5379" max="5387" width="32.88671875" customWidth="1"/>
    <col min="5633" max="5633" width="8.109375" customWidth="1"/>
    <col min="5634" max="5634" width="41" customWidth="1"/>
    <col min="5635" max="5643" width="32.88671875" customWidth="1"/>
    <col min="5889" max="5889" width="8.109375" customWidth="1"/>
    <col min="5890" max="5890" width="41" customWidth="1"/>
    <col min="5891" max="5899" width="32.88671875" customWidth="1"/>
    <col min="6145" max="6145" width="8.109375" customWidth="1"/>
    <col min="6146" max="6146" width="41" customWidth="1"/>
    <col min="6147" max="6155" width="32.88671875" customWidth="1"/>
    <col min="6401" max="6401" width="8.109375" customWidth="1"/>
    <col min="6402" max="6402" width="41" customWidth="1"/>
    <col min="6403" max="6411" width="32.88671875" customWidth="1"/>
    <col min="6657" max="6657" width="8.109375" customWidth="1"/>
    <col min="6658" max="6658" width="41" customWidth="1"/>
    <col min="6659" max="6667" width="32.88671875" customWidth="1"/>
    <col min="6913" max="6913" width="8.109375" customWidth="1"/>
    <col min="6914" max="6914" width="41" customWidth="1"/>
    <col min="6915" max="6923" width="32.88671875" customWidth="1"/>
    <col min="7169" max="7169" width="8.109375" customWidth="1"/>
    <col min="7170" max="7170" width="41" customWidth="1"/>
    <col min="7171" max="7179" width="32.88671875" customWidth="1"/>
    <col min="7425" max="7425" width="8.109375" customWidth="1"/>
    <col min="7426" max="7426" width="41" customWidth="1"/>
    <col min="7427" max="7435" width="32.88671875" customWidth="1"/>
    <col min="7681" max="7681" width="8.109375" customWidth="1"/>
    <col min="7682" max="7682" width="41" customWidth="1"/>
    <col min="7683" max="7691" width="32.88671875" customWidth="1"/>
    <col min="7937" max="7937" width="8.109375" customWidth="1"/>
    <col min="7938" max="7938" width="41" customWidth="1"/>
    <col min="7939" max="7947" width="32.88671875" customWidth="1"/>
    <col min="8193" max="8193" width="8.109375" customWidth="1"/>
    <col min="8194" max="8194" width="41" customWidth="1"/>
    <col min="8195" max="8203" width="32.88671875" customWidth="1"/>
    <col min="8449" max="8449" width="8.109375" customWidth="1"/>
    <col min="8450" max="8450" width="41" customWidth="1"/>
    <col min="8451" max="8459" width="32.88671875" customWidth="1"/>
    <col min="8705" max="8705" width="8.109375" customWidth="1"/>
    <col min="8706" max="8706" width="41" customWidth="1"/>
    <col min="8707" max="8715" width="32.88671875" customWidth="1"/>
    <col min="8961" max="8961" width="8.109375" customWidth="1"/>
    <col min="8962" max="8962" width="41" customWidth="1"/>
    <col min="8963" max="8971" width="32.88671875" customWidth="1"/>
    <col min="9217" max="9217" width="8.109375" customWidth="1"/>
    <col min="9218" max="9218" width="41" customWidth="1"/>
    <col min="9219" max="9227" width="32.88671875" customWidth="1"/>
    <col min="9473" max="9473" width="8.109375" customWidth="1"/>
    <col min="9474" max="9474" width="41" customWidth="1"/>
    <col min="9475" max="9483" width="32.88671875" customWidth="1"/>
    <col min="9729" max="9729" width="8.109375" customWidth="1"/>
    <col min="9730" max="9730" width="41" customWidth="1"/>
    <col min="9731" max="9739" width="32.88671875" customWidth="1"/>
    <col min="9985" max="9985" width="8.109375" customWidth="1"/>
    <col min="9986" max="9986" width="41" customWidth="1"/>
    <col min="9987" max="9995" width="32.88671875" customWidth="1"/>
    <col min="10241" max="10241" width="8.109375" customWidth="1"/>
    <col min="10242" max="10242" width="41" customWidth="1"/>
    <col min="10243" max="10251" width="32.88671875" customWidth="1"/>
    <col min="10497" max="10497" width="8.109375" customWidth="1"/>
    <col min="10498" max="10498" width="41" customWidth="1"/>
    <col min="10499" max="10507" width="32.88671875" customWidth="1"/>
    <col min="10753" max="10753" width="8.109375" customWidth="1"/>
    <col min="10754" max="10754" width="41" customWidth="1"/>
    <col min="10755" max="10763" width="32.88671875" customWidth="1"/>
    <col min="11009" max="11009" width="8.109375" customWidth="1"/>
    <col min="11010" max="11010" width="41" customWidth="1"/>
    <col min="11011" max="11019" width="32.88671875" customWidth="1"/>
    <col min="11265" max="11265" width="8.109375" customWidth="1"/>
    <col min="11266" max="11266" width="41" customWidth="1"/>
    <col min="11267" max="11275" width="32.88671875" customWidth="1"/>
    <col min="11521" max="11521" width="8.109375" customWidth="1"/>
    <col min="11522" max="11522" width="41" customWidth="1"/>
    <col min="11523" max="11531" width="32.88671875" customWidth="1"/>
    <col min="11777" max="11777" width="8.109375" customWidth="1"/>
    <col min="11778" max="11778" width="41" customWidth="1"/>
    <col min="11779" max="11787" width="32.88671875" customWidth="1"/>
    <col min="12033" max="12033" width="8.109375" customWidth="1"/>
    <col min="12034" max="12034" width="41" customWidth="1"/>
    <col min="12035" max="12043" width="32.88671875" customWidth="1"/>
    <col min="12289" max="12289" width="8.109375" customWidth="1"/>
    <col min="12290" max="12290" width="41" customWidth="1"/>
    <col min="12291" max="12299" width="32.88671875" customWidth="1"/>
    <col min="12545" max="12545" width="8.109375" customWidth="1"/>
    <col min="12546" max="12546" width="41" customWidth="1"/>
    <col min="12547" max="12555" width="32.88671875" customWidth="1"/>
    <col min="12801" max="12801" width="8.109375" customWidth="1"/>
    <col min="12802" max="12802" width="41" customWidth="1"/>
    <col min="12803" max="12811" width="32.88671875" customWidth="1"/>
    <col min="13057" max="13057" width="8.109375" customWidth="1"/>
    <col min="13058" max="13058" width="41" customWidth="1"/>
    <col min="13059" max="13067" width="32.88671875" customWidth="1"/>
    <col min="13313" max="13313" width="8.109375" customWidth="1"/>
    <col min="13314" max="13314" width="41" customWidth="1"/>
    <col min="13315" max="13323" width="32.88671875" customWidth="1"/>
    <col min="13569" max="13569" width="8.109375" customWidth="1"/>
    <col min="13570" max="13570" width="41" customWidth="1"/>
    <col min="13571" max="13579" width="32.88671875" customWidth="1"/>
    <col min="13825" max="13825" width="8.109375" customWidth="1"/>
    <col min="13826" max="13826" width="41" customWidth="1"/>
    <col min="13827" max="13835" width="32.88671875" customWidth="1"/>
    <col min="14081" max="14081" width="8.109375" customWidth="1"/>
    <col min="14082" max="14082" width="41" customWidth="1"/>
    <col min="14083" max="14091" width="32.88671875" customWidth="1"/>
    <col min="14337" max="14337" width="8.109375" customWidth="1"/>
    <col min="14338" max="14338" width="41" customWidth="1"/>
    <col min="14339" max="14347" width="32.88671875" customWidth="1"/>
    <col min="14593" max="14593" width="8.109375" customWidth="1"/>
    <col min="14594" max="14594" width="41" customWidth="1"/>
    <col min="14595" max="14603" width="32.88671875" customWidth="1"/>
    <col min="14849" max="14849" width="8.109375" customWidth="1"/>
    <col min="14850" max="14850" width="41" customWidth="1"/>
    <col min="14851" max="14859" width="32.88671875" customWidth="1"/>
    <col min="15105" max="15105" width="8.109375" customWidth="1"/>
    <col min="15106" max="15106" width="41" customWidth="1"/>
    <col min="15107" max="15115" width="32.88671875" customWidth="1"/>
    <col min="15361" max="15361" width="8.109375" customWidth="1"/>
    <col min="15362" max="15362" width="41" customWidth="1"/>
    <col min="15363" max="15371" width="32.88671875" customWidth="1"/>
    <col min="15617" max="15617" width="8.109375" customWidth="1"/>
    <col min="15618" max="15618" width="41" customWidth="1"/>
    <col min="15619" max="15627" width="32.88671875" customWidth="1"/>
    <col min="15873" max="15873" width="8.109375" customWidth="1"/>
    <col min="15874" max="15874" width="41" customWidth="1"/>
    <col min="15875" max="15883" width="32.88671875" customWidth="1"/>
    <col min="16129" max="16129" width="8.109375" customWidth="1"/>
    <col min="16130" max="16130" width="41" customWidth="1"/>
    <col min="16131" max="16139" width="32.88671875" customWidth="1"/>
  </cols>
  <sheetData>
    <row r="1" spans="1:11" s="9" customFormat="1" x14ac:dyDescent="0.3">
      <c r="A1" s="39" t="s">
        <v>794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x14ac:dyDescent="0.3">
      <c r="A2" s="37" t="s">
        <v>692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ht="75" x14ac:dyDescent="0.3">
      <c r="A3" s="2" t="s">
        <v>0</v>
      </c>
      <c r="B3" s="2" t="s">
        <v>1</v>
      </c>
      <c r="C3" s="2" t="s">
        <v>368</v>
      </c>
      <c r="D3" s="2" t="s">
        <v>369</v>
      </c>
      <c r="E3" s="2" t="s">
        <v>370</v>
      </c>
      <c r="F3" s="2" t="s">
        <v>371</v>
      </c>
      <c r="G3" s="2" t="s">
        <v>372</v>
      </c>
      <c r="H3" s="2" t="s">
        <v>373</v>
      </c>
      <c r="I3" s="2" t="s">
        <v>374</v>
      </c>
      <c r="J3" s="2" t="s">
        <v>375</v>
      </c>
      <c r="K3" s="2" t="s">
        <v>376</v>
      </c>
    </row>
    <row r="4" spans="1:11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10</v>
      </c>
      <c r="K4" s="2">
        <v>11</v>
      </c>
    </row>
    <row r="5" spans="1:11" ht="26.4" x14ac:dyDescent="0.3">
      <c r="A5" s="3" t="s">
        <v>9</v>
      </c>
      <c r="B5" s="4" t="s">
        <v>377</v>
      </c>
      <c r="C5" s="5">
        <v>116942596</v>
      </c>
      <c r="D5" s="5">
        <v>0</v>
      </c>
      <c r="E5" s="5">
        <v>0</v>
      </c>
      <c r="F5" s="5">
        <v>116942596</v>
      </c>
      <c r="G5" s="5">
        <v>0</v>
      </c>
      <c r="H5" s="5">
        <v>175283006</v>
      </c>
      <c r="I5" s="5">
        <v>116942596</v>
      </c>
      <c r="J5" s="5">
        <v>0</v>
      </c>
      <c r="K5" s="5">
        <v>0</v>
      </c>
    </row>
    <row r="6" spans="1:11" ht="26.4" x14ac:dyDescent="0.3">
      <c r="A6" s="3" t="s">
        <v>11</v>
      </c>
      <c r="B6" s="4" t="s">
        <v>378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6964498</v>
      </c>
      <c r="I6" s="5">
        <v>0</v>
      </c>
      <c r="J6" s="5">
        <v>0</v>
      </c>
      <c r="K6" s="5">
        <v>0</v>
      </c>
    </row>
    <row r="7" spans="1:11" ht="39.6" x14ac:dyDescent="0.3">
      <c r="A7" s="3" t="s">
        <v>135</v>
      </c>
      <c r="B7" s="4" t="s">
        <v>379</v>
      </c>
      <c r="C7" s="5">
        <v>14599400</v>
      </c>
      <c r="D7" s="5">
        <v>29220</v>
      </c>
      <c r="E7" s="5">
        <v>554330</v>
      </c>
      <c r="F7" s="5">
        <v>14825980</v>
      </c>
      <c r="G7" s="5">
        <v>-356970</v>
      </c>
      <c r="H7" s="5">
        <v>25469232</v>
      </c>
      <c r="I7" s="5">
        <v>14825980</v>
      </c>
      <c r="J7" s="5">
        <v>0</v>
      </c>
      <c r="K7" s="5">
        <v>356970</v>
      </c>
    </row>
    <row r="8" spans="1:11" ht="39.6" x14ac:dyDescent="0.3">
      <c r="A8" s="3" t="s">
        <v>137</v>
      </c>
      <c r="B8" s="4" t="s">
        <v>380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677843</v>
      </c>
      <c r="I8" s="5">
        <v>0</v>
      </c>
      <c r="J8" s="5">
        <v>0</v>
      </c>
      <c r="K8" s="5">
        <v>0</v>
      </c>
    </row>
    <row r="9" spans="1:11" ht="52.8" x14ac:dyDescent="0.3">
      <c r="A9" s="3" t="s">
        <v>13</v>
      </c>
      <c r="B9" s="4" t="s">
        <v>381</v>
      </c>
      <c r="C9" s="5">
        <v>4572000</v>
      </c>
      <c r="D9" s="5">
        <v>0</v>
      </c>
      <c r="E9" s="5">
        <v>0</v>
      </c>
      <c r="F9" s="5">
        <v>4572000</v>
      </c>
      <c r="G9" s="5">
        <v>0</v>
      </c>
      <c r="H9" s="5">
        <v>5899905</v>
      </c>
      <c r="I9" s="5">
        <v>4572000</v>
      </c>
      <c r="J9" s="5">
        <v>0</v>
      </c>
      <c r="K9" s="5">
        <v>0</v>
      </c>
    </row>
    <row r="10" spans="1:11" ht="26.4" x14ac:dyDescent="0.3">
      <c r="A10" s="3" t="s">
        <v>17</v>
      </c>
      <c r="B10" s="4" t="s">
        <v>382</v>
      </c>
      <c r="C10" s="5">
        <v>3054749</v>
      </c>
      <c r="D10" s="5">
        <v>38093</v>
      </c>
      <c r="E10" s="5">
        <v>620198</v>
      </c>
      <c r="F10" s="5">
        <v>3372840</v>
      </c>
      <c r="G10" s="5">
        <v>-340200</v>
      </c>
      <c r="H10" s="5">
        <v>3681033</v>
      </c>
      <c r="I10" s="5">
        <v>3372840</v>
      </c>
      <c r="J10" s="5">
        <v>0</v>
      </c>
      <c r="K10" s="5">
        <v>340200</v>
      </c>
    </row>
    <row r="11" spans="1:11" ht="26.4" x14ac:dyDescent="0.3">
      <c r="A11" s="3" t="s">
        <v>19</v>
      </c>
      <c r="B11" s="4" t="s">
        <v>383</v>
      </c>
      <c r="C11" s="5">
        <v>254790</v>
      </c>
      <c r="D11" s="5">
        <v>-6840</v>
      </c>
      <c r="E11" s="5">
        <v>-139650</v>
      </c>
      <c r="F11" s="5">
        <v>92910</v>
      </c>
      <c r="G11" s="5">
        <v>-15390</v>
      </c>
      <c r="H11" s="5">
        <v>86480</v>
      </c>
      <c r="I11" s="5">
        <v>86480</v>
      </c>
      <c r="J11" s="5">
        <v>0</v>
      </c>
      <c r="K11" s="5">
        <v>21820</v>
      </c>
    </row>
    <row r="12" spans="1:11" x14ac:dyDescent="0.3">
      <c r="A12" s="6" t="s">
        <v>212</v>
      </c>
      <c r="B12" s="7" t="s">
        <v>384</v>
      </c>
      <c r="C12" s="8">
        <v>139423535</v>
      </c>
      <c r="D12" s="8">
        <v>60473</v>
      </c>
      <c r="E12" s="8">
        <v>1034878</v>
      </c>
      <c r="F12" s="8">
        <v>139806326</v>
      </c>
      <c r="G12" s="8">
        <v>-712560</v>
      </c>
      <c r="H12" s="8">
        <v>218061997</v>
      </c>
      <c r="I12" s="8">
        <v>139799896</v>
      </c>
      <c r="J12" s="8">
        <v>0</v>
      </c>
      <c r="K12" s="8">
        <v>718990</v>
      </c>
    </row>
  </sheetData>
  <mergeCells count="2">
    <mergeCell ref="A2:K2"/>
    <mergeCell ref="A1:K1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7D301-0901-48EC-97E7-BCCD9706A233}">
  <sheetPr>
    <tabColor rgb="FFCCCCFF"/>
  </sheetPr>
  <dimension ref="A1:K12"/>
  <sheetViews>
    <sheetView topLeftCell="D1" workbookViewId="0">
      <selection activeCell="E5" sqref="E5"/>
    </sheetView>
  </sheetViews>
  <sheetFormatPr defaultRowHeight="14.4" x14ac:dyDescent="0.3"/>
  <cols>
    <col min="1" max="1" width="8.109375" customWidth="1"/>
    <col min="2" max="2" width="41" customWidth="1"/>
    <col min="3" max="11" width="32.88671875" customWidth="1"/>
    <col min="257" max="257" width="8.109375" customWidth="1"/>
    <col min="258" max="258" width="41" customWidth="1"/>
    <col min="259" max="267" width="32.88671875" customWidth="1"/>
    <col min="513" max="513" width="8.109375" customWidth="1"/>
    <col min="514" max="514" width="41" customWidth="1"/>
    <col min="515" max="523" width="32.88671875" customWidth="1"/>
    <col min="769" max="769" width="8.109375" customWidth="1"/>
    <col min="770" max="770" width="41" customWidth="1"/>
    <col min="771" max="779" width="32.88671875" customWidth="1"/>
    <col min="1025" max="1025" width="8.109375" customWidth="1"/>
    <col min="1026" max="1026" width="41" customWidth="1"/>
    <col min="1027" max="1035" width="32.88671875" customWidth="1"/>
    <col min="1281" max="1281" width="8.109375" customWidth="1"/>
    <col min="1282" max="1282" width="41" customWidth="1"/>
    <col min="1283" max="1291" width="32.88671875" customWidth="1"/>
    <col min="1537" max="1537" width="8.109375" customWidth="1"/>
    <col min="1538" max="1538" width="41" customWidth="1"/>
    <col min="1539" max="1547" width="32.88671875" customWidth="1"/>
    <col min="1793" max="1793" width="8.109375" customWidth="1"/>
    <col min="1794" max="1794" width="41" customWidth="1"/>
    <col min="1795" max="1803" width="32.88671875" customWidth="1"/>
    <col min="2049" max="2049" width="8.109375" customWidth="1"/>
    <col min="2050" max="2050" width="41" customWidth="1"/>
    <col min="2051" max="2059" width="32.88671875" customWidth="1"/>
    <col min="2305" max="2305" width="8.109375" customWidth="1"/>
    <col min="2306" max="2306" width="41" customWidth="1"/>
    <col min="2307" max="2315" width="32.88671875" customWidth="1"/>
    <col min="2561" max="2561" width="8.109375" customWidth="1"/>
    <col min="2562" max="2562" width="41" customWidth="1"/>
    <col min="2563" max="2571" width="32.88671875" customWidth="1"/>
    <col min="2817" max="2817" width="8.109375" customWidth="1"/>
    <col min="2818" max="2818" width="41" customWidth="1"/>
    <col min="2819" max="2827" width="32.88671875" customWidth="1"/>
    <col min="3073" max="3073" width="8.109375" customWidth="1"/>
    <col min="3074" max="3074" width="41" customWidth="1"/>
    <col min="3075" max="3083" width="32.88671875" customWidth="1"/>
    <col min="3329" max="3329" width="8.109375" customWidth="1"/>
    <col min="3330" max="3330" width="41" customWidth="1"/>
    <col min="3331" max="3339" width="32.88671875" customWidth="1"/>
    <col min="3585" max="3585" width="8.109375" customWidth="1"/>
    <col min="3586" max="3586" width="41" customWidth="1"/>
    <col min="3587" max="3595" width="32.88671875" customWidth="1"/>
    <col min="3841" max="3841" width="8.109375" customWidth="1"/>
    <col min="3842" max="3842" width="41" customWidth="1"/>
    <col min="3843" max="3851" width="32.88671875" customWidth="1"/>
    <col min="4097" max="4097" width="8.109375" customWidth="1"/>
    <col min="4098" max="4098" width="41" customWidth="1"/>
    <col min="4099" max="4107" width="32.88671875" customWidth="1"/>
    <col min="4353" max="4353" width="8.109375" customWidth="1"/>
    <col min="4354" max="4354" width="41" customWidth="1"/>
    <col min="4355" max="4363" width="32.88671875" customWidth="1"/>
    <col min="4609" max="4609" width="8.109375" customWidth="1"/>
    <col min="4610" max="4610" width="41" customWidth="1"/>
    <col min="4611" max="4619" width="32.88671875" customWidth="1"/>
    <col min="4865" max="4865" width="8.109375" customWidth="1"/>
    <col min="4866" max="4866" width="41" customWidth="1"/>
    <col min="4867" max="4875" width="32.88671875" customWidth="1"/>
    <col min="5121" max="5121" width="8.109375" customWidth="1"/>
    <col min="5122" max="5122" width="41" customWidth="1"/>
    <col min="5123" max="5131" width="32.88671875" customWidth="1"/>
    <col min="5377" max="5377" width="8.109375" customWidth="1"/>
    <col min="5378" max="5378" width="41" customWidth="1"/>
    <col min="5379" max="5387" width="32.88671875" customWidth="1"/>
    <col min="5633" max="5633" width="8.109375" customWidth="1"/>
    <col min="5634" max="5634" width="41" customWidth="1"/>
    <col min="5635" max="5643" width="32.88671875" customWidth="1"/>
    <col min="5889" max="5889" width="8.109375" customWidth="1"/>
    <col min="5890" max="5890" width="41" customWidth="1"/>
    <col min="5891" max="5899" width="32.88671875" customWidth="1"/>
    <col min="6145" max="6145" width="8.109375" customWidth="1"/>
    <col min="6146" max="6146" width="41" customWidth="1"/>
    <col min="6147" max="6155" width="32.88671875" customWidth="1"/>
    <col min="6401" max="6401" width="8.109375" customWidth="1"/>
    <col min="6402" max="6402" width="41" customWidth="1"/>
    <col min="6403" max="6411" width="32.88671875" customWidth="1"/>
    <col min="6657" max="6657" width="8.109375" customWidth="1"/>
    <col min="6658" max="6658" width="41" customWidth="1"/>
    <col min="6659" max="6667" width="32.88671875" customWidth="1"/>
    <col min="6913" max="6913" width="8.109375" customWidth="1"/>
    <col min="6914" max="6914" width="41" customWidth="1"/>
    <col min="6915" max="6923" width="32.88671875" customWidth="1"/>
    <col min="7169" max="7169" width="8.109375" customWidth="1"/>
    <col min="7170" max="7170" width="41" customWidth="1"/>
    <col min="7171" max="7179" width="32.88671875" customWidth="1"/>
    <col min="7425" max="7425" width="8.109375" customWidth="1"/>
    <col min="7426" max="7426" width="41" customWidth="1"/>
    <col min="7427" max="7435" width="32.88671875" customWidth="1"/>
    <col min="7681" max="7681" width="8.109375" customWidth="1"/>
    <col min="7682" max="7682" width="41" customWidth="1"/>
    <col min="7683" max="7691" width="32.88671875" customWidth="1"/>
    <col min="7937" max="7937" width="8.109375" customWidth="1"/>
    <col min="7938" max="7938" width="41" customWidth="1"/>
    <col min="7939" max="7947" width="32.88671875" customWidth="1"/>
    <col min="8193" max="8193" width="8.109375" customWidth="1"/>
    <col min="8194" max="8194" width="41" customWidth="1"/>
    <col min="8195" max="8203" width="32.88671875" customWidth="1"/>
    <col min="8449" max="8449" width="8.109375" customWidth="1"/>
    <col min="8450" max="8450" width="41" customWidth="1"/>
    <col min="8451" max="8459" width="32.88671875" customWidth="1"/>
    <col min="8705" max="8705" width="8.109375" customWidth="1"/>
    <col min="8706" max="8706" width="41" customWidth="1"/>
    <col min="8707" max="8715" width="32.88671875" customWidth="1"/>
    <col min="8961" max="8961" width="8.109375" customWidth="1"/>
    <col min="8962" max="8962" width="41" customWidth="1"/>
    <col min="8963" max="8971" width="32.88671875" customWidth="1"/>
    <col min="9217" max="9217" width="8.109375" customWidth="1"/>
    <col min="9218" max="9218" width="41" customWidth="1"/>
    <col min="9219" max="9227" width="32.88671875" customWidth="1"/>
    <col min="9473" max="9473" width="8.109375" customWidth="1"/>
    <col min="9474" max="9474" width="41" customWidth="1"/>
    <col min="9475" max="9483" width="32.88671875" customWidth="1"/>
    <col min="9729" max="9729" width="8.109375" customWidth="1"/>
    <col min="9730" max="9730" width="41" customWidth="1"/>
    <col min="9731" max="9739" width="32.88671875" customWidth="1"/>
    <col min="9985" max="9985" width="8.109375" customWidth="1"/>
    <col min="9986" max="9986" width="41" customWidth="1"/>
    <col min="9987" max="9995" width="32.88671875" customWidth="1"/>
    <col min="10241" max="10241" width="8.109375" customWidth="1"/>
    <col min="10242" max="10242" width="41" customWidth="1"/>
    <col min="10243" max="10251" width="32.88671875" customWidth="1"/>
    <col min="10497" max="10497" width="8.109375" customWidth="1"/>
    <col min="10498" max="10498" width="41" customWidth="1"/>
    <col min="10499" max="10507" width="32.88671875" customWidth="1"/>
    <col min="10753" max="10753" width="8.109375" customWidth="1"/>
    <col min="10754" max="10754" width="41" customWidth="1"/>
    <col min="10755" max="10763" width="32.88671875" customWidth="1"/>
    <col min="11009" max="11009" width="8.109375" customWidth="1"/>
    <col min="11010" max="11010" width="41" customWidth="1"/>
    <col min="11011" max="11019" width="32.88671875" customWidth="1"/>
    <col min="11265" max="11265" width="8.109375" customWidth="1"/>
    <col min="11266" max="11266" width="41" customWidth="1"/>
    <col min="11267" max="11275" width="32.88671875" customWidth="1"/>
    <col min="11521" max="11521" width="8.109375" customWidth="1"/>
    <col min="11522" max="11522" width="41" customWidth="1"/>
    <col min="11523" max="11531" width="32.88671875" customWidth="1"/>
    <col min="11777" max="11777" width="8.109375" customWidth="1"/>
    <col min="11778" max="11778" width="41" customWidth="1"/>
    <col min="11779" max="11787" width="32.88671875" customWidth="1"/>
    <col min="12033" max="12033" width="8.109375" customWidth="1"/>
    <col min="12034" max="12034" width="41" customWidth="1"/>
    <col min="12035" max="12043" width="32.88671875" customWidth="1"/>
    <col min="12289" max="12289" width="8.109375" customWidth="1"/>
    <col min="12290" max="12290" width="41" customWidth="1"/>
    <col min="12291" max="12299" width="32.88671875" customWidth="1"/>
    <col min="12545" max="12545" width="8.109375" customWidth="1"/>
    <col min="12546" max="12546" width="41" customWidth="1"/>
    <col min="12547" max="12555" width="32.88671875" customWidth="1"/>
    <col min="12801" max="12801" width="8.109375" customWidth="1"/>
    <col min="12802" max="12802" width="41" customWidth="1"/>
    <col min="12803" max="12811" width="32.88671875" customWidth="1"/>
    <col min="13057" max="13057" width="8.109375" customWidth="1"/>
    <col min="13058" max="13058" width="41" customWidth="1"/>
    <col min="13059" max="13067" width="32.88671875" customWidth="1"/>
    <col min="13313" max="13313" width="8.109375" customWidth="1"/>
    <col min="13314" max="13314" width="41" customWidth="1"/>
    <col min="13315" max="13323" width="32.88671875" customWidth="1"/>
    <col min="13569" max="13569" width="8.109375" customWidth="1"/>
    <col min="13570" max="13570" width="41" customWidth="1"/>
    <col min="13571" max="13579" width="32.88671875" customWidth="1"/>
    <col min="13825" max="13825" width="8.109375" customWidth="1"/>
    <col min="13826" max="13826" width="41" customWidth="1"/>
    <col min="13827" max="13835" width="32.88671875" customWidth="1"/>
    <col min="14081" max="14081" width="8.109375" customWidth="1"/>
    <col min="14082" max="14082" width="41" customWidth="1"/>
    <col min="14083" max="14091" width="32.88671875" customWidth="1"/>
    <col min="14337" max="14337" width="8.109375" customWidth="1"/>
    <col min="14338" max="14338" width="41" customWidth="1"/>
    <col min="14339" max="14347" width="32.88671875" customWidth="1"/>
    <col min="14593" max="14593" width="8.109375" customWidth="1"/>
    <col min="14594" max="14594" width="41" customWidth="1"/>
    <col min="14595" max="14603" width="32.88671875" customWidth="1"/>
    <col min="14849" max="14849" width="8.109375" customWidth="1"/>
    <col min="14850" max="14850" width="41" customWidth="1"/>
    <col min="14851" max="14859" width="32.88671875" customWidth="1"/>
    <col min="15105" max="15105" width="8.109375" customWidth="1"/>
    <col min="15106" max="15106" width="41" customWidth="1"/>
    <col min="15107" max="15115" width="32.88671875" customWidth="1"/>
    <col min="15361" max="15361" width="8.109375" customWidth="1"/>
    <col min="15362" max="15362" width="41" customWidth="1"/>
    <col min="15363" max="15371" width="32.88671875" customWidth="1"/>
    <col min="15617" max="15617" width="8.109375" customWidth="1"/>
    <col min="15618" max="15618" width="41" customWidth="1"/>
    <col min="15619" max="15627" width="32.88671875" customWidth="1"/>
    <col min="15873" max="15873" width="8.109375" customWidth="1"/>
    <col min="15874" max="15874" width="41" customWidth="1"/>
    <col min="15875" max="15883" width="32.88671875" customWidth="1"/>
    <col min="16129" max="16129" width="8.109375" customWidth="1"/>
    <col min="16130" max="16130" width="41" customWidth="1"/>
    <col min="16131" max="16139" width="32.88671875" customWidth="1"/>
  </cols>
  <sheetData>
    <row r="1" spans="1:11" s="9" customFormat="1" x14ac:dyDescent="0.3">
      <c r="A1" s="39" t="s">
        <v>795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x14ac:dyDescent="0.3">
      <c r="A2" s="37" t="s">
        <v>716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ht="75" x14ac:dyDescent="0.3">
      <c r="A3" s="2" t="s">
        <v>0</v>
      </c>
      <c r="B3" s="2" t="s">
        <v>1</v>
      </c>
      <c r="C3" s="2" t="s">
        <v>368</v>
      </c>
      <c r="D3" s="2" t="s">
        <v>369</v>
      </c>
      <c r="E3" s="2" t="s">
        <v>370</v>
      </c>
      <c r="F3" s="2" t="s">
        <v>371</v>
      </c>
      <c r="G3" s="2" t="s">
        <v>372</v>
      </c>
      <c r="H3" s="2" t="s">
        <v>373</v>
      </c>
      <c r="I3" s="2" t="s">
        <v>374</v>
      </c>
      <c r="J3" s="2" t="s">
        <v>375</v>
      </c>
      <c r="K3" s="2" t="s">
        <v>376</v>
      </c>
    </row>
    <row r="4" spans="1:11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10</v>
      </c>
      <c r="K4" s="2">
        <v>11</v>
      </c>
    </row>
    <row r="5" spans="1:11" ht="26.4" x14ac:dyDescent="0.3">
      <c r="A5" s="3" t="s">
        <v>9</v>
      </c>
      <c r="B5" s="4" t="s">
        <v>377</v>
      </c>
      <c r="C5" s="5">
        <v>116942596</v>
      </c>
      <c r="D5" s="5">
        <v>0</v>
      </c>
      <c r="E5" s="5">
        <v>0</v>
      </c>
      <c r="F5" s="5">
        <v>116942596</v>
      </c>
      <c r="G5" s="5">
        <v>0</v>
      </c>
      <c r="H5" s="5">
        <v>175283006</v>
      </c>
      <c r="I5" s="5">
        <v>116942596</v>
      </c>
      <c r="J5" s="5">
        <v>0</v>
      </c>
      <c r="K5" s="5">
        <v>0</v>
      </c>
    </row>
    <row r="6" spans="1:11" ht="26.4" x14ac:dyDescent="0.3">
      <c r="A6" s="3" t="s">
        <v>11</v>
      </c>
      <c r="B6" s="4" t="s">
        <v>378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6964498</v>
      </c>
      <c r="I6" s="5">
        <v>0</v>
      </c>
      <c r="J6" s="5">
        <v>0</v>
      </c>
      <c r="K6" s="5">
        <v>0</v>
      </c>
    </row>
    <row r="7" spans="1:11" ht="39.6" x14ac:dyDescent="0.3">
      <c r="A7" s="3" t="s">
        <v>135</v>
      </c>
      <c r="B7" s="4" t="s">
        <v>379</v>
      </c>
      <c r="C7" s="5">
        <v>14599400</v>
      </c>
      <c r="D7" s="5">
        <v>29220</v>
      </c>
      <c r="E7" s="5">
        <v>554330</v>
      </c>
      <c r="F7" s="5">
        <v>14825980</v>
      </c>
      <c r="G7" s="5">
        <v>-356970</v>
      </c>
      <c r="H7" s="5">
        <v>25469232</v>
      </c>
      <c r="I7" s="5">
        <v>14825980</v>
      </c>
      <c r="J7" s="5">
        <v>0</v>
      </c>
      <c r="K7" s="5">
        <v>356970</v>
      </c>
    </row>
    <row r="8" spans="1:11" ht="39.6" x14ac:dyDescent="0.3">
      <c r="A8" s="3" t="s">
        <v>137</v>
      </c>
      <c r="B8" s="4" t="s">
        <v>380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677843</v>
      </c>
      <c r="I8" s="5">
        <v>0</v>
      </c>
      <c r="J8" s="5">
        <v>0</v>
      </c>
      <c r="K8" s="5">
        <v>0</v>
      </c>
    </row>
    <row r="9" spans="1:11" ht="52.8" x14ac:dyDescent="0.3">
      <c r="A9" s="3" t="s">
        <v>13</v>
      </c>
      <c r="B9" s="4" t="s">
        <v>381</v>
      </c>
      <c r="C9" s="5">
        <v>4572000</v>
      </c>
      <c r="D9" s="5">
        <v>0</v>
      </c>
      <c r="E9" s="5">
        <v>0</v>
      </c>
      <c r="F9" s="5">
        <v>4572000</v>
      </c>
      <c r="G9" s="5">
        <v>0</v>
      </c>
      <c r="H9" s="5">
        <v>5899905</v>
      </c>
      <c r="I9" s="5">
        <v>4572000</v>
      </c>
      <c r="J9" s="5">
        <v>0</v>
      </c>
      <c r="K9" s="5">
        <v>0</v>
      </c>
    </row>
    <row r="10" spans="1:11" ht="26.4" x14ac:dyDescent="0.3">
      <c r="A10" s="3" t="s">
        <v>17</v>
      </c>
      <c r="B10" s="4" t="s">
        <v>382</v>
      </c>
      <c r="C10" s="5">
        <v>3054749</v>
      </c>
      <c r="D10" s="5">
        <v>38093</v>
      </c>
      <c r="E10" s="5">
        <v>620198</v>
      </c>
      <c r="F10" s="5">
        <v>3372840</v>
      </c>
      <c r="G10" s="5">
        <v>-340200</v>
      </c>
      <c r="H10" s="5">
        <v>3681033</v>
      </c>
      <c r="I10" s="5">
        <v>3372840</v>
      </c>
      <c r="J10" s="5">
        <v>0</v>
      </c>
      <c r="K10" s="5">
        <v>340200</v>
      </c>
    </row>
    <row r="11" spans="1:11" ht="26.4" x14ac:dyDescent="0.3">
      <c r="A11" s="3" t="s">
        <v>19</v>
      </c>
      <c r="B11" s="4" t="s">
        <v>383</v>
      </c>
      <c r="C11" s="5">
        <v>254790</v>
      </c>
      <c r="D11" s="5">
        <v>-6840</v>
      </c>
      <c r="E11" s="5">
        <v>-139650</v>
      </c>
      <c r="F11" s="5">
        <v>92910</v>
      </c>
      <c r="G11" s="5">
        <v>-15390</v>
      </c>
      <c r="H11" s="5">
        <v>86480</v>
      </c>
      <c r="I11" s="5">
        <v>86480</v>
      </c>
      <c r="J11" s="5">
        <v>0</v>
      </c>
      <c r="K11" s="5">
        <v>21820</v>
      </c>
    </row>
    <row r="12" spans="1:11" x14ac:dyDescent="0.3">
      <c r="A12" s="6" t="s">
        <v>212</v>
      </c>
      <c r="B12" s="7" t="s">
        <v>384</v>
      </c>
      <c r="C12" s="8">
        <v>139423535</v>
      </c>
      <c r="D12" s="8">
        <v>60473</v>
      </c>
      <c r="E12" s="8">
        <v>1034878</v>
      </c>
      <c r="F12" s="8">
        <v>139806326</v>
      </c>
      <c r="G12" s="8">
        <v>-712560</v>
      </c>
      <c r="H12" s="8">
        <v>218061997</v>
      </c>
      <c r="I12" s="8">
        <v>139799896</v>
      </c>
      <c r="J12" s="8">
        <v>0</v>
      </c>
      <c r="K12" s="8">
        <v>718990</v>
      </c>
    </row>
  </sheetData>
  <mergeCells count="2">
    <mergeCell ref="A2:K2"/>
    <mergeCell ref="A1:K1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36C1C-8384-45CF-A8B9-60884C6021D9}">
  <sheetPr>
    <tabColor rgb="FF33CCCC"/>
  </sheetPr>
  <dimension ref="A1:C9"/>
  <sheetViews>
    <sheetView workbookViewId="0">
      <selection sqref="A1:C1"/>
    </sheetView>
  </sheetViews>
  <sheetFormatPr defaultRowHeight="14.4" x14ac:dyDescent="0.3"/>
  <cols>
    <col min="1" max="1" width="8.109375" customWidth="1"/>
    <col min="2" max="2" width="41" customWidth="1"/>
    <col min="3" max="3" width="32.88671875" customWidth="1"/>
    <col min="257" max="257" width="8.109375" customWidth="1"/>
    <col min="258" max="258" width="41" customWidth="1"/>
    <col min="259" max="259" width="32.88671875" customWidth="1"/>
    <col min="513" max="513" width="8.109375" customWidth="1"/>
    <col min="514" max="514" width="41" customWidth="1"/>
    <col min="515" max="515" width="32.88671875" customWidth="1"/>
    <col min="769" max="769" width="8.109375" customWidth="1"/>
    <col min="770" max="770" width="41" customWidth="1"/>
    <col min="771" max="771" width="32.88671875" customWidth="1"/>
    <col min="1025" max="1025" width="8.109375" customWidth="1"/>
    <col min="1026" max="1026" width="41" customWidth="1"/>
    <col min="1027" max="1027" width="32.88671875" customWidth="1"/>
    <col min="1281" max="1281" width="8.109375" customWidth="1"/>
    <col min="1282" max="1282" width="41" customWidth="1"/>
    <col min="1283" max="1283" width="32.88671875" customWidth="1"/>
    <col min="1537" max="1537" width="8.109375" customWidth="1"/>
    <col min="1538" max="1538" width="41" customWidth="1"/>
    <col min="1539" max="1539" width="32.88671875" customWidth="1"/>
    <col min="1793" max="1793" width="8.109375" customWidth="1"/>
    <col min="1794" max="1794" width="41" customWidth="1"/>
    <col min="1795" max="1795" width="32.88671875" customWidth="1"/>
    <col min="2049" max="2049" width="8.109375" customWidth="1"/>
    <col min="2050" max="2050" width="41" customWidth="1"/>
    <col min="2051" max="2051" width="32.88671875" customWidth="1"/>
    <col min="2305" max="2305" width="8.109375" customWidth="1"/>
    <col min="2306" max="2306" width="41" customWidth="1"/>
    <col min="2307" max="2307" width="32.88671875" customWidth="1"/>
    <col min="2561" max="2561" width="8.109375" customWidth="1"/>
    <col min="2562" max="2562" width="41" customWidth="1"/>
    <col min="2563" max="2563" width="32.88671875" customWidth="1"/>
    <col min="2817" max="2817" width="8.109375" customWidth="1"/>
    <col min="2818" max="2818" width="41" customWidth="1"/>
    <col min="2819" max="2819" width="32.88671875" customWidth="1"/>
    <col min="3073" max="3073" width="8.109375" customWidth="1"/>
    <col min="3074" max="3074" width="41" customWidth="1"/>
    <col min="3075" max="3075" width="32.88671875" customWidth="1"/>
    <col min="3329" max="3329" width="8.109375" customWidth="1"/>
    <col min="3330" max="3330" width="41" customWidth="1"/>
    <col min="3331" max="3331" width="32.88671875" customWidth="1"/>
    <col min="3585" max="3585" width="8.109375" customWidth="1"/>
    <col min="3586" max="3586" width="41" customWidth="1"/>
    <col min="3587" max="3587" width="32.88671875" customWidth="1"/>
    <col min="3841" max="3841" width="8.109375" customWidth="1"/>
    <col min="3842" max="3842" width="41" customWidth="1"/>
    <col min="3843" max="3843" width="32.88671875" customWidth="1"/>
    <col min="4097" max="4097" width="8.109375" customWidth="1"/>
    <col min="4098" max="4098" width="41" customWidth="1"/>
    <col min="4099" max="4099" width="32.88671875" customWidth="1"/>
    <col min="4353" max="4353" width="8.109375" customWidth="1"/>
    <col min="4354" max="4354" width="41" customWidth="1"/>
    <col min="4355" max="4355" width="32.88671875" customWidth="1"/>
    <col min="4609" max="4609" width="8.109375" customWidth="1"/>
    <col min="4610" max="4610" width="41" customWidth="1"/>
    <col min="4611" max="4611" width="32.88671875" customWidth="1"/>
    <col min="4865" max="4865" width="8.109375" customWidth="1"/>
    <col min="4866" max="4866" width="41" customWidth="1"/>
    <col min="4867" max="4867" width="32.88671875" customWidth="1"/>
    <col min="5121" max="5121" width="8.109375" customWidth="1"/>
    <col min="5122" max="5122" width="41" customWidth="1"/>
    <col min="5123" max="5123" width="32.88671875" customWidth="1"/>
    <col min="5377" max="5377" width="8.109375" customWidth="1"/>
    <col min="5378" max="5378" width="41" customWidth="1"/>
    <col min="5379" max="5379" width="32.88671875" customWidth="1"/>
    <col min="5633" max="5633" width="8.109375" customWidth="1"/>
    <col min="5634" max="5634" width="41" customWidth="1"/>
    <col min="5635" max="5635" width="32.88671875" customWidth="1"/>
    <col min="5889" max="5889" width="8.109375" customWidth="1"/>
    <col min="5890" max="5890" width="41" customWidth="1"/>
    <col min="5891" max="5891" width="32.88671875" customWidth="1"/>
    <col min="6145" max="6145" width="8.109375" customWidth="1"/>
    <col min="6146" max="6146" width="41" customWidth="1"/>
    <col min="6147" max="6147" width="32.88671875" customWidth="1"/>
    <col min="6401" max="6401" width="8.109375" customWidth="1"/>
    <col min="6402" max="6402" width="41" customWidth="1"/>
    <col min="6403" max="6403" width="32.88671875" customWidth="1"/>
    <col min="6657" max="6657" width="8.109375" customWidth="1"/>
    <col min="6658" max="6658" width="41" customWidth="1"/>
    <col min="6659" max="6659" width="32.88671875" customWidth="1"/>
    <col min="6913" max="6913" width="8.109375" customWidth="1"/>
    <col min="6914" max="6914" width="41" customWidth="1"/>
    <col min="6915" max="6915" width="32.88671875" customWidth="1"/>
    <col min="7169" max="7169" width="8.109375" customWidth="1"/>
    <col min="7170" max="7170" width="41" customWidth="1"/>
    <col min="7171" max="7171" width="32.88671875" customWidth="1"/>
    <col min="7425" max="7425" width="8.109375" customWidth="1"/>
    <col min="7426" max="7426" width="41" customWidth="1"/>
    <col min="7427" max="7427" width="32.88671875" customWidth="1"/>
    <col min="7681" max="7681" width="8.109375" customWidth="1"/>
    <col min="7682" max="7682" width="41" customWidth="1"/>
    <col min="7683" max="7683" width="32.88671875" customWidth="1"/>
    <col min="7937" max="7937" width="8.109375" customWidth="1"/>
    <col min="7938" max="7938" width="41" customWidth="1"/>
    <col min="7939" max="7939" width="32.88671875" customWidth="1"/>
    <col min="8193" max="8193" width="8.109375" customWidth="1"/>
    <col min="8194" max="8194" width="41" customWidth="1"/>
    <col min="8195" max="8195" width="32.88671875" customWidth="1"/>
    <col min="8449" max="8449" width="8.109375" customWidth="1"/>
    <col min="8450" max="8450" width="41" customWidth="1"/>
    <col min="8451" max="8451" width="32.88671875" customWidth="1"/>
    <col min="8705" max="8705" width="8.109375" customWidth="1"/>
    <col min="8706" max="8706" width="41" customWidth="1"/>
    <col min="8707" max="8707" width="32.88671875" customWidth="1"/>
    <col min="8961" max="8961" width="8.109375" customWidth="1"/>
    <col min="8962" max="8962" width="41" customWidth="1"/>
    <col min="8963" max="8963" width="32.88671875" customWidth="1"/>
    <col min="9217" max="9217" width="8.109375" customWidth="1"/>
    <col min="9218" max="9218" width="41" customWidth="1"/>
    <col min="9219" max="9219" width="32.88671875" customWidth="1"/>
    <col min="9473" max="9473" width="8.109375" customWidth="1"/>
    <col min="9474" max="9474" width="41" customWidth="1"/>
    <col min="9475" max="9475" width="32.88671875" customWidth="1"/>
    <col min="9729" max="9729" width="8.109375" customWidth="1"/>
    <col min="9730" max="9730" width="41" customWidth="1"/>
    <col min="9731" max="9731" width="32.88671875" customWidth="1"/>
    <col min="9985" max="9985" width="8.109375" customWidth="1"/>
    <col min="9986" max="9986" width="41" customWidth="1"/>
    <col min="9987" max="9987" width="32.88671875" customWidth="1"/>
    <col min="10241" max="10241" width="8.109375" customWidth="1"/>
    <col min="10242" max="10242" width="41" customWidth="1"/>
    <col min="10243" max="10243" width="32.88671875" customWidth="1"/>
    <col min="10497" max="10497" width="8.109375" customWidth="1"/>
    <col min="10498" max="10498" width="41" customWidth="1"/>
    <col min="10499" max="10499" width="32.88671875" customWidth="1"/>
    <col min="10753" max="10753" width="8.109375" customWidth="1"/>
    <col min="10754" max="10754" width="41" customWidth="1"/>
    <col min="10755" max="10755" width="32.88671875" customWidth="1"/>
    <col min="11009" max="11009" width="8.109375" customWidth="1"/>
    <col min="11010" max="11010" width="41" customWidth="1"/>
    <col min="11011" max="11011" width="32.88671875" customWidth="1"/>
    <col min="11265" max="11265" width="8.109375" customWidth="1"/>
    <col min="11266" max="11266" width="41" customWidth="1"/>
    <col min="11267" max="11267" width="32.88671875" customWidth="1"/>
    <col min="11521" max="11521" width="8.109375" customWidth="1"/>
    <col min="11522" max="11522" width="41" customWidth="1"/>
    <col min="11523" max="11523" width="32.88671875" customWidth="1"/>
    <col min="11777" max="11777" width="8.109375" customWidth="1"/>
    <col min="11778" max="11778" width="41" customWidth="1"/>
    <col min="11779" max="11779" width="32.88671875" customWidth="1"/>
    <col min="12033" max="12033" width="8.109375" customWidth="1"/>
    <col min="12034" max="12034" width="41" customWidth="1"/>
    <col min="12035" max="12035" width="32.88671875" customWidth="1"/>
    <col min="12289" max="12289" width="8.109375" customWidth="1"/>
    <col min="12290" max="12290" width="41" customWidth="1"/>
    <col min="12291" max="12291" width="32.88671875" customWidth="1"/>
    <col min="12545" max="12545" width="8.109375" customWidth="1"/>
    <col min="12546" max="12546" width="41" customWidth="1"/>
    <col min="12547" max="12547" width="32.88671875" customWidth="1"/>
    <col min="12801" max="12801" width="8.109375" customWidth="1"/>
    <col min="12802" max="12802" width="41" customWidth="1"/>
    <col min="12803" max="12803" width="32.88671875" customWidth="1"/>
    <col min="13057" max="13057" width="8.109375" customWidth="1"/>
    <col min="13058" max="13058" width="41" customWidth="1"/>
    <col min="13059" max="13059" width="32.88671875" customWidth="1"/>
    <col min="13313" max="13313" width="8.109375" customWidth="1"/>
    <col min="13314" max="13314" width="41" customWidth="1"/>
    <col min="13315" max="13315" width="32.88671875" customWidth="1"/>
    <col min="13569" max="13569" width="8.109375" customWidth="1"/>
    <col min="13570" max="13570" width="41" customWidth="1"/>
    <col min="13571" max="13571" width="32.88671875" customWidth="1"/>
    <col min="13825" max="13825" width="8.109375" customWidth="1"/>
    <col min="13826" max="13826" width="41" customWidth="1"/>
    <col min="13827" max="13827" width="32.88671875" customWidth="1"/>
    <col min="14081" max="14081" width="8.109375" customWidth="1"/>
    <col min="14082" max="14082" width="41" customWidth="1"/>
    <col min="14083" max="14083" width="32.88671875" customWidth="1"/>
    <col min="14337" max="14337" width="8.109375" customWidth="1"/>
    <col min="14338" max="14338" width="41" customWidth="1"/>
    <col min="14339" max="14339" width="32.88671875" customWidth="1"/>
    <col min="14593" max="14593" width="8.109375" customWidth="1"/>
    <col min="14594" max="14594" width="41" customWidth="1"/>
    <col min="14595" max="14595" width="32.88671875" customWidth="1"/>
    <col min="14849" max="14849" width="8.109375" customWidth="1"/>
    <col min="14850" max="14850" width="41" customWidth="1"/>
    <col min="14851" max="14851" width="32.88671875" customWidth="1"/>
    <col min="15105" max="15105" width="8.109375" customWidth="1"/>
    <col min="15106" max="15106" width="41" customWidth="1"/>
    <col min="15107" max="15107" width="32.88671875" customWidth="1"/>
    <col min="15361" max="15361" width="8.109375" customWidth="1"/>
    <col min="15362" max="15362" width="41" customWidth="1"/>
    <col min="15363" max="15363" width="32.88671875" customWidth="1"/>
    <col min="15617" max="15617" width="8.109375" customWidth="1"/>
    <col min="15618" max="15618" width="41" customWidth="1"/>
    <col min="15619" max="15619" width="32.88671875" customWidth="1"/>
    <col min="15873" max="15873" width="8.109375" customWidth="1"/>
    <col min="15874" max="15874" width="41" customWidth="1"/>
    <col min="15875" max="15875" width="32.88671875" customWidth="1"/>
    <col min="16129" max="16129" width="8.109375" customWidth="1"/>
    <col min="16130" max="16130" width="41" customWidth="1"/>
    <col min="16131" max="16131" width="32.88671875" customWidth="1"/>
  </cols>
  <sheetData>
    <row r="1" spans="1:3" s="9" customFormat="1" x14ac:dyDescent="0.3">
      <c r="A1" s="39" t="s">
        <v>796</v>
      </c>
      <c r="B1" s="39"/>
      <c r="C1" s="39"/>
    </row>
    <row r="2" spans="1:3" x14ac:dyDescent="0.3">
      <c r="A2" s="37" t="s">
        <v>693</v>
      </c>
      <c r="B2" s="38"/>
      <c r="C2" s="38"/>
    </row>
    <row r="3" spans="1:3" ht="15" x14ac:dyDescent="0.3">
      <c r="A3" s="2" t="s">
        <v>0</v>
      </c>
      <c r="B3" s="2" t="s">
        <v>1</v>
      </c>
      <c r="C3" s="2" t="s">
        <v>282</v>
      </c>
    </row>
    <row r="4" spans="1:3" ht="15" x14ac:dyDescent="0.3">
      <c r="A4" s="2">
        <v>1</v>
      </c>
      <c r="B4" s="2">
        <v>2</v>
      </c>
      <c r="C4" s="2">
        <v>3</v>
      </c>
    </row>
    <row r="5" spans="1:3" ht="26.4" x14ac:dyDescent="0.3">
      <c r="A5" s="3" t="s">
        <v>9</v>
      </c>
      <c r="B5" s="4" t="s">
        <v>385</v>
      </c>
      <c r="C5" s="5">
        <v>3372840</v>
      </c>
    </row>
    <row r="6" spans="1:3" ht="26.4" x14ac:dyDescent="0.3">
      <c r="A6" s="3" t="s">
        <v>132</v>
      </c>
      <c r="B6" s="4" t="s">
        <v>386</v>
      </c>
      <c r="C6" s="5">
        <v>3681033</v>
      </c>
    </row>
    <row r="7" spans="1:3" ht="26.4" x14ac:dyDescent="0.3">
      <c r="A7" s="3" t="s">
        <v>135</v>
      </c>
      <c r="B7" s="4" t="s">
        <v>387</v>
      </c>
      <c r="C7" s="5">
        <v>3372840</v>
      </c>
    </row>
    <row r="8" spans="1:3" ht="39.6" x14ac:dyDescent="0.3">
      <c r="A8" s="3" t="s">
        <v>137</v>
      </c>
      <c r="B8" s="4" t="s">
        <v>388</v>
      </c>
      <c r="C8" s="5">
        <v>308193</v>
      </c>
    </row>
    <row r="9" spans="1:3" ht="39.6" x14ac:dyDescent="0.3">
      <c r="A9" s="3" t="s">
        <v>15</v>
      </c>
      <c r="B9" s="4" t="s">
        <v>389</v>
      </c>
      <c r="C9" s="5">
        <v>308193</v>
      </c>
    </row>
  </sheetData>
  <mergeCells count="2">
    <mergeCell ref="A2:C2"/>
    <mergeCell ref="A1:C1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542D0-639E-4F69-9EB4-96C39775E2CD}">
  <sheetPr>
    <tabColor rgb="FFCCCCFF"/>
  </sheetPr>
  <dimension ref="A1:C9"/>
  <sheetViews>
    <sheetView workbookViewId="0">
      <selection activeCell="I9" sqref="I9"/>
    </sheetView>
  </sheetViews>
  <sheetFormatPr defaultRowHeight="14.4" x14ac:dyDescent="0.3"/>
  <cols>
    <col min="1" max="1" width="8.109375" customWidth="1"/>
    <col min="2" max="2" width="41" customWidth="1"/>
    <col min="3" max="3" width="32.88671875" customWidth="1"/>
    <col min="257" max="257" width="8.109375" customWidth="1"/>
    <col min="258" max="258" width="41" customWidth="1"/>
    <col min="259" max="259" width="32.88671875" customWidth="1"/>
    <col min="513" max="513" width="8.109375" customWidth="1"/>
    <col min="514" max="514" width="41" customWidth="1"/>
    <col min="515" max="515" width="32.88671875" customWidth="1"/>
    <col min="769" max="769" width="8.109375" customWidth="1"/>
    <col min="770" max="770" width="41" customWidth="1"/>
    <col min="771" max="771" width="32.88671875" customWidth="1"/>
    <col min="1025" max="1025" width="8.109375" customWidth="1"/>
    <col min="1026" max="1026" width="41" customWidth="1"/>
    <col min="1027" max="1027" width="32.88671875" customWidth="1"/>
    <col min="1281" max="1281" width="8.109375" customWidth="1"/>
    <col min="1282" max="1282" width="41" customWidth="1"/>
    <col min="1283" max="1283" width="32.88671875" customWidth="1"/>
    <col min="1537" max="1537" width="8.109375" customWidth="1"/>
    <col min="1538" max="1538" width="41" customWidth="1"/>
    <col min="1539" max="1539" width="32.88671875" customWidth="1"/>
    <col min="1793" max="1793" width="8.109375" customWidth="1"/>
    <col min="1794" max="1794" width="41" customWidth="1"/>
    <col min="1795" max="1795" width="32.88671875" customWidth="1"/>
    <col min="2049" max="2049" width="8.109375" customWidth="1"/>
    <col min="2050" max="2050" width="41" customWidth="1"/>
    <col min="2051" max="2051" width="32.88671875" customWidth="1"/>
    <col min="2305" max="2305" width="8.109375" customWidth="1"/>
    <col min="2306" max="2306" width="41" customWidth="1"/>
    <col min="2307" max="2307" width="32.88671875" customWidth="1"/>
    <col min="2561" max="2561" width="8.109375" customWidth="1"/>
    <col min="2562" max="2562" width="41" customWidth="1"/>
    <col min="2563" max="2563" width="32.88671875" customWidth="1"/>
    <col min="2817" max="2817" width="8.109375" customWidth="1"/>
    <col min="2818" max="2818" width="41" customWidth="1"/>
    <col min="2819" max="2819" width="32.88671875" customWidth="1"/>
    <col min="3073" max="3073" width="8.109375" customWidth="1"/>
    <col min="3074" max="3074" width="41" customWidth="1"/>
    <col min="3075" max="3075" width="32.88671875" customWidth="1"/>
    <col min="3329" max="3329" width="8.109375" customWidth="1"/>
    <col min="3330" max="3330" width="41" customWidth="1"/>
    <col min="3331" max="3331" width="32.88671875" customWidth="1"/>
    <col min="3585" max="3585" width="8.109375" customWidth="1"/>
    <col min="3586" max="3586" width="41" customWidth="1"/>
    <col min="3587" max="3587" width="32.88671875" customWidth="1"/>
    <col min="3841" max="3841" width="8.109375" customWidth="1"/>
    <col min="3842" max="3842" width="41" customWidth="1"/>
    <col min="3843" max="3843" width="32.88671875" customWidth="1"/>
    <col min="4097" max="4097" width="8.109375" customWidth="1"/>
    <col min="4098" max="4098" width="41" customWidth="1"/>
    <col min="4099" max="4099" width="32.88671875" customWidth="1"/>
    <col min="4353" max="4353" width="8.109375" customWidth="1"/>
    <col min="4354" max="4354" width="41" customWidth="1"/>
    <col min="4355" max="4355" width="32.88671875" customWidth="1"/>
    <col min="4609" max="4609" width="8.109375" customWidth="1"/>
    <col min="4610" max="4610" width="41" customWidth="1"/>
    <col min="4611" max="4611" width="32.88671875" customWidth="1"/>
    <col min="4865" max="4865" width="8.109375" customWidth="1"/>
    <col min="4866" max="4866" width="41" customWidth="1"/>
    <col min="4867" max="4867" width="32.88671875" customWidth="1"/>
    <col min="5121" max="5121" width="8.109375" customWidth="1"/>
    <col min="5122" max="5122" width="41" customWidth="1"/>
    <col min="5123" max="5123" width="32.88671875" customWidth="1"/>
    <col min="5377" max="5377" width="8.109375" customWidth="1"/>
    <col min="5378" max="5378" width="41" customWidth="1"/>
    <col min="5379" max="5379" width="32.88671875" customWidth="1"/>
    <col min="5633" max="5633" width="8.109375" customWidth="1"/>
    <col min="5634" max="5634" width="41" customWidth="1"/>
    <col min="5635" max="5635" width="32.88671875" customWidth="1"/>
    <col min="5889" max="5889" width="8.109375" customWidth="1"/>
    <col min="5890" max="5890" width="41" customWidth="1"/>
    <col min="5891" max="5891" width="32.88671875" customWidth="1"/>
    <col min="6145" max="6145" width="8.109375" customWidth="1"/>
    <col min="6146" max="6146" width="41" customWidth="1"/>
    <col min="6147" max="6147" width="32.88671875" customWidth="1"/>
    <col min="6401" max="6401" width="8.109375" customWidth="1"/>
    <col min="6402" max="6402" width="41" customWidth="1"/>
    <col min="6403" max="6403" width="32.88671875" customWidth="1"/>
    <col min="6657" max="6657" width="8.109375" customWidth="1"/>
    <col min="6658" max="6658" width="41" customWidth="1"/>
    <col min="6659" max="6659" width="32.88671875" customWidth="1"/>
    <col min="6913" max="6913" width="8.109375" customWidth="1"/>
    <col min="6914" max="6914" width="41" customWidth="1"/>
    <col min="6915" max="6915" width="32.88671875" customWidth="1"/>
    <col min="7169" max="7169" width="8.109375" customWidth="1"/>
    <col min="7170" max="7170" width="41" customWidth="1"/>
    <col min="7171" max="7171" width="32.88671875" customWidth="1"/>
    <col min="7425" max="7425" width="8.109375" customWidth="1"/>
    <col min="7426" max="7426" width="41" customWidth="1"/>
    <col min="7427" max="7427" width="32.88671875" customWidth="1"/>
    <col min="7681" max="7681" width="8.109375" customWidth="1"/>
    <col min="7682" max="7682" width="41" customWidth="1"/>
    <col min="7683" max="7683" width="32.88671875" customWidth="1"/>
    <col min="7937" max="7937" width="8.109375" customWidth="1"/>
    <col min="7938" max="7938" width="41" customWidth="1"/>
    <col min="7939" max="7939" width="32.88671875" customWidth="1"/>
    <col min="8193" max="8193" width="8.109375" customWidth="1"/>
    <col min="8194" max="8194" width="41" customWidth="1"/>
    <col min="8195" max="8195" width="32.88671875" customWidth="1"/>
    <col min="8449" max="8449" width="8.109375" customWidth="1"/>
    <col min="8450" max="8450" width="41" customWidth="1"/>
    <col min="8451" max="8451" width="32.88671875" customWidth="1"/>
    <col min="8705" max="8705" width="8.109375" customWidth="1"/>
    <col min="8706" max="8706" width="41" customWidth="1"/>
    <col min="8707" max="8707" width="32.88671875" customWidth="1"/>
    <col min="8961" max="8961" width="8.109375" customWidth="1"/>
    <col min="8962" max="8962" width="41" customWidth="1"/>
    <col min="8963" max="8963" width="32.88671875" customWidth="1"/>
    <col min="9217" max="9217" width="8.109375" customWidth="1"/>
    <col min="9218" max="9218" width="41" customWidth="1"/>
    <col min="9219" max="9219" width="32.88671875" customWidth="1"/>
    <col min="9473" max="9473" width="8.109375" customWidth="1"/>
    <col min="9474" max="9474" width="41" customWidth="1"/>
    <col min="9475" max="9475" width="32.88671875" customWidth="1"/>
    <col min="9729" max="9729" width="8.109375" customWidth="1"/>
    <col min="9730" max="9730" width="41" customWidth="1"/>
    <col min="9731" max="9731" width="32.88671875" customWidth="1"/>
    <col min="9985" max="9985" width="8.109375" customWidth="1"/>
    <col min="9986" max="9986" width="41" customWidth="1"/>
    <col min="9987" max="9987" width="32.88671875" customWidth="1"/>
    <col min="10241" max="10241" width="8.109375" customWidth="1"/>
    <col min="10242" max="10242" width="41" customWidth="1"/>
    <col min="10243" max="10243" width="32.88671875" customWidth="1"/>
    <col min="10497" max="10497" width="8.109375" customWidth="1"/>
    <col min="10498" max="10498" width="41" customWidth="1"/>
    <col min="10499" max="10499" width="32.88671875" customWidth="1"/>
    <col min="10753" max="10753" width="8.109375" customWidth="1"/>
    <col min="10754" max="10754" width="41" customWidth="1"/>
    <col min="10755" max="10755" width="32.88671875" customWidth="1"/>
    <col min="11009" max="11009" width="8.109375" customWidth="1"/>
    <col min="11010" max="11010" width="41" customWidth="1"/>
    <col min="11011" max="11011" width="32.88671875" customWidth="1"/>
    <col min="11265" max="11265" width="8.109375" customWidth="1"/>
    <col min="11266" max="11266" width="41" customWidth="1"/>
    <col min="11267" max="11267" width="32.88671875" customWidth="1"/>
    <col min="11521" max="11521" width="8.109375" customWidth="1"/>
    <col min="11522" max="11522" width="41" customWidth="1"/>
    <col min="11523" max="11523" width="32.88671875" customWidth="1"/>
    <col min="11777" max="11777" width="8.109375" customWidth="1"/>
    <col min="11778" max="11778" width="41" customWidth="1"/>
    <col min="11779" max="11779" width="32.88671875" customWidth="1"/>
    <col min="12033" max="12033" width="8.109375" customWidth="1"/>
    <col min="12034" max="12034" width="41" customWidth="1"/>
    <col min="12035" max="12035" width="32.88671875" customWidth="1"/>
    <col min="12289" max="12289" width="8.109375" customWidth="1"/>
    <col min="12290" max="12290" width="41" customWidth="1"/>
    <col min="12291" max="12291" width="32.88671875" customWidth="1"/>
    <col min="12545" max="12545" width="8.109375" customWidth="1"/>
    <col min="12546" max="12546" width="41" customWidth="1"/>
    <col min="12547" max="12547" width="32.88671875" customWidth="1"/>
    <col min="12801" max="12801" width="8.109375" customWidth="1"/>
    <col min="12802" max="12802" width="41" customWidth="1"/>
    <col min="12803" max="12803" width="32.88671875" customWidth="1"/>
    <col min="13057" max="13057" width="8.109375" customWidth="1"/>
    <col min="13058" max="13058" width="41" customWidth="1"/>
    <col min="13059" max="13059" width="32.88671875" customWidth="1"/>
    <col min="13313" max="13313" width="8.109375" customWidth="1"/>
    <col min="13314" max="13314" width="41" customWidth="1"/>
    <col min="13315" max="13315" width="32.88671875" customWidth="1"/>
    <col min="13569" max="13569" width="8.109375" customWidth="1"/>
    <col min="13570" max="13570" width="41" customWidth="1"/>
    <col min="13571" max="13571" width="32.88671875" customWidth="1"/>
    <col min="13825" max="13825" width="8.109375" customWidth="1"/>
    <col min="13826" max="13826" width="41" customWidth="1"/>
    <col min="13827" max="13827" width="32.88671875" customWidth="1"/>
    <col min="14081" max="14081" width="8.109375" customWidth="1"/>
    <col min="14082" max="14082" width="41" customWidth="1"/>
    <col min="14083" max="14083" width="32.88671875" customWidth="1"/>
    <col min="14337" max="14337" width="8.109375" customWidth="1"/>
    <col min="14338" max="14338" width="41" customWidth="1"/>
    <col min="14339" max="14339" width="32.88671875" customWidth="1"/>
    <col min="14593" max="14593" width="8.109375" customWidth="1"/>
    <col min="14594" max="14594" width="41" customWidth="1"/>
    <col min="14595" max="14595" width="32.88671875" customWidth="1"/>
    <col min="14849" max="14849" width="8.109375" customWidth="1"/>
    <col min="14850" max="14850" width="41" customWidth="1"/>
    <col min="14851" max="14851" width="32.88671875" customWidth="1"/>
    <col min="15105" max="15105" width="8.109375" customWidth="1"/>
    <col min="15106" max="15106" width="41" customWidth="1"/>
    <col min="15107" max="15107" width="32.88671875" customWidth="1"/>
    <col min="15361" max="15361" width="8.109375" customWidth="1"/>
    <col min="15362" max="15362" width="41" customWidth="1"/>
    <col min="15363" max="15363" width="32.88671875" customWidth="1"/>
    <col min="15617" max="15617" width="8.109375" customWidth="1"/>
    <col min="15618" max="15618" width="41" customWidth="1"/>
    <col min="15619" max="15619" width="32.88671875" customWidth="1"/>
    <col min="15873" max="15873" width="8.109375" customWidth="1"/>
    <col min="15874" max="15874" width="41" customWidth="1"/>
    <col min="15875" max="15875" width="32.88671875" customWidth="1"/>
    <col min="16129" max="16129" width="8.109375" customWidth="1"/>
    <col min="16130" max="16130" width="41" customWidth="1"/>
    <col min="16131" max="16131" width="32.88671875" customWidth="1"/>
  </cols>
  <sheetData>
    <row r="1" spans="1:3" s="9" customFormat="1" x14ac:dyDescent="0.3">
      <c r="A1" s="39" t="s">
        <v>797</v>
      </c>
      <c r="B1" s="39"/>
      <c r="C1" s="39"/>
    </row>
    <row r="2" spans="1:3" ht="33" customHeight="1" x14ac:dyDescent="0.3">
      <c r="A2" s="37" t="s">
        <v>717</v>
      </c>
      <c r="B2" s="38"/>
      <c r="C2" s="38"/>
    </row>
    <row r="3" spans="1:3" ht="15" x14ac:dyDescent="0.3">
      <c r="A3" s="2" t="s">
        <v>0</v>
      </c>
      <c r="B3" s="2" t="s">
        <v>1</v>
      </c>
      <c r="C3" s="2" t="s">
        <v>282</v>
      </c>
    </row>
    <row r="4" spans="1:3" ht="15" x14ac:dyDescent="0.3">
      <c r="A4" s="2">
        <v>1</v>
      </c>
      <c r="B4" s="2">
        <v>2</v>
      </c>
      <c r="C4" s="2">
        <v>3</v>
      </c>
    </row>
    <row r="5" spans="1:3" ht="26.4" x14ac:dyDescent="0.3">
      <c r="A5" s="3" t="s">
        <v>9</v>
      </c>
      <c r="B5" s="4" t="s">
        <v>385</v>
      </c>
      <c r="C5" s="5">
        <v>3372840</v>
      </c>
    </row>
    <row r="6" spans="1:3" ht="26.4" x14ac:dyDescent="0.3">
      <c r="A6" s="3" t="s">
        <v>132</v>
      </c>
      <c r="B6" s="4" t="s">
        <v>386</v>
      </c>
      <c r="C6" s="5">
        <v>3681033</v>
      </c>
    </row>
    <row r="7" spans="1:3" ht="26.4" x14ac:dyDescent="0.3">
      <c r="A7" s="3" t="s">
        <v>135</v>
      </c>
      <c r="B7" s="4" t="s">
        <v>387</v>
      </c>
      <c r="C7" s="5">
        <v>3372840</v>
      </c>
    </row>
    <row r="8" spans="1:3" ht="39.6" x14ac:dyDescent="0.3">
      <c r="A8" s="3" t="s">
        <v>137</v>
      </c>
      <c r="B8" s="4" t="s">
        <v>388</v>
      </c>
      <c r="C8" s="5">
        <v>308193</v>
      </c>
    </row>
    <row r="9" spans="1:3" ht="39.6" x14ac:dyDescent="0.3">
      <c r="A9" s="3" t="s">
        <v>15</v>
      </c>
      <c r="B9" s="4" t="s">
        <v>389</v>
      </c>
      <c r="C9" s="5">
        <v>308193</v>
      </c>
    </row>
  </sheetData>
  <mergeCells count="2">
    <mergeCell ref="A2:C2"/>
    <mergeCell ref="A1:C1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BEE15-EA0F-4E18-A71E-8178F80ACEE8}">
  <sheetPr>
    <tabColor rgb="FF33CCCC"/>
  </sheetPr>
  <dimension ref="A1:F5"/>
  <sheetViews>
    <sheetView workbookViewId="0">
      <selection activeCell="C13" sqref="C13"/>
    </sheetView>
  </sheetViews>
  <sheetFormatPr defaultRowHeight="14.4" x14ac:dyDescent="0.3"/>
  <cols>
    <col min="1" max="1" width="8.109375" customWidth="1"/>
    <col min="2" max="2" width="41" customWidth="1"/>
    <col min="3" max="6" width="32.88671875" customWidth="1"/>
    <col min="257" max="257" width="8.109375" customWidth="1"/>
    <col min="258" max="258" width="41" customWidth="1"/>
    <col min="259" max="262" width="32.88671875" customWidth="1"/>
    <col min="513" max="513" width="8.109375" customWidth="1"/>
    <col min="514" max="514" width="41" customWidth="1"/>
    <col min="515" max="518" width="32.88671875" customWidth="1"/>
    <col min="769" max="769" width="8.109375" customWidth="1"/>
    <col min="770" max="770" width="41" customWidth="1"/>
    <col min="771" max="774" width="32.88671875" customWidth="1"/>
    <col min="1025" max="1025" width="8.109375" customWidth="1"/>
    <col min="1026" max="1026" width="41" customWidth="1"/>
    <col min="1027" max="1030" width="32.88671875" customWidth="1"/>
    <col min="1281" max="1281" width="8.109375" customWidth="1"/>
    <col min="1282" max="1282" width="41" customWidth="1"/>
    <col min="1283" max="1286" width="32.88671875" customWidth="1"/>
    <col min="1537" max="1537" width="8.109375" customWidth="1"/>
    <col min="1538" max="1538" width="41" customWidth="1"/>
    <col min="1539" max="1542" width="32.88671875" customWidth="1"/>
    <col min="1793" max="1793" width="8.109375" customWidth="1"/>
    <col min="1794" max="1794" width="41" customWidth="1"/>
    <col min="1795" max="1798" width="32.88671875" customWidth="1"/>
    <col min="2049" max="2049" width="8.109375" customWidth="1"/>
    <col min="2050" max="2050" width="41" customWidth="1"/>
    <col min="2051" max="2054" width="32.88671875" customWidth="1"/>
    <col min="2305" max="2305" width="8.109375" customWidth="1"/>
    <col min="2306" max="2306" width="41" customWidth="1"/>
    <col min="2307" max="2310" width="32.88671875" customWidth="1"/>
    <col min="2561" max="2561" width="8.109375" customWidth="1"/>
    <col min="2562" max="2562" width="41" customWidth="1"/>
    <col min="2563" max="2566" width="32.88671875" customWidth="1"/>
    <col min="2817" max="2817" width="8.109375" customWidth="1"/>
    <col min="2818" max="2818" width="41" customWidth="1"/>
    <col min="2819" max="2822" width="32.88671875" customWidth="1"/>
    <col min="3073" max="3073" width="8.109375" customWidth="1"/>
    <col min="3074" max="3074" width="41" customWidth="1"/>
    <col min="3075" max="3078" width="32.88671875" customWidth="1"/>
    <col min="3329" max="3329" width="8.109375" customWidth="1"/>
    <col min="3330" max="3330" width="41" customWidth="1"/>
    <col min="3331" max="3334" width="32.88671875" customWidth="1"/>
    <col min="3585" max="3585" width="8.109375" customWidth="1"/>
    <col min="3586" max="3586" width="41" customWidth="1"/>
    <col min="3587" max="3590" width="32.88671875" customWidth="1"/>
    <col min="3841" max="3841" width="8.109375" customWidth="1"/>
    <col min="3842" max="3842" width="41" customWidth="1"/>
    <col min="3843" max="3846" width="32.88671875" customWidth="1"/>
    <col min="4097" max="4097" width="8.109375" customWidth="1"/>
    <col min="4098" max="4098" width="41" customWidth="1"/>
    <col min="4099" max="4102" width="32.88671875" customWidth="1"/>
    <col min="4353" max="4353" width="8.109375" customWidth="1"/>
    <col min="4354" max="4354" width="41" customWidth="1"/>
    <col min="4355" max="4358" width="32.88671875" customWidth="1"/>
    <col min="4609" max="4609" width="8.109375" customWidth="1"/>
    <col min="4610" max="4610" width="41" customWidth="1"/>
    <col min="4611" max="4614" width="32.88671875" customWidth="1"/>
    <col min="4865" max="4865" width="8.109375" customWidth="1"/>
    <col min="4866" max="4866" width="41" customWidth="1"/>
    <col min="4867" max="4870" width="32.88671875" customWidth="1"/>
    <col min="5121" max="5121" width="8.109375" customWidth="1"/>
    <col min="5122" max="5122" width="41" customWidth="1"/>
    <col min="5123" max="5126" width="32.88671875" customWidth="1"/>
    <col min="5377" max="5377" width="8.109375" customWidth="1"/>
    <col min="5378" max="5378" width="41" customWidth="1"/>
    <col min="5379" max="5382" width="32.88671875" customWidth="1"/>
    <col min="5633" max="5633" width="8.109375" customWidth="1"/>
    <col min="5634" max="5634" width="41" customWidth="1"/>
    <col min="5635" max="5638" width="32.88671875" customWidth="1"/>
    <col min="5889" max="5889" width="8.109375" customWidth="1"/>
    <col min="5890" max="5890" width="41" customWidth="1"/>
    <col min="5891" max="5894" width="32.88671875" customWidth="1"/>
    <col min="6145" max="6145" width="8.109375" customWidth="1"/>
    <col min="6146" max="6146" width="41" customWidth="1"/>
    <col min="6147" max="6150" width="32.88671875" customWidth="1"/>
    <col min="6401" max="6401" width="8.109375" customWidth="1"/>
    <col min="6402" max="6402" width="41" customWidth="1"/>
    <col min="6403" max="6406" width="32.88671875" customWidth="1"/>
    <col min="6657" max="6657" width="8.109375" customWidth="1"/>
    <col min="6658" max="6658" width="41" customWidth="1"/>
    <col min="6659" max="6662" width="32.88671875" customWidth="1"/>
    <col min="6913" max="6913" width="8.109375" customWidth="1"/>
    <col min="6914" max="6914" width="41" customWidth="1"/>
    <col min="6915" max="6918" width="32.88671875" customWidth="1"/>
    <col min="7169" max="7169" width="8.109375" customWidth="1"/>
    <col min="7170" max="7170" width="41" customWidth="1"/>
    <col min="7171" max="7174" width="32.88671875" customWidth="1"/>
    <col min="7425" max="7425" width="8.109375" customWidth="1"/>
    <col min="7426" max="7426" width="41" customWidth="1"/>
    <col min="7427" max="7430" width="32.88671875" customWidth="1"/>
    <col min="7681" max="7681" width="8.109375" customWidth="1"/>
    <col min="7682" max="7682" width="41" customWidth="1"/>
    <col min="7683" max="7686" width="32.88671875" customWidth="1"/>
    <col min="7937" max="7937" width="8.109375" customWidth="1"/>
    <col min="7938" max="7938" width="41" customWidth="1"/>
    <col min="7939" max="7942" width="32.88671875" customWidth="1"/>
    <col min="8193" max="8193" width="8.109375" customWidth="1"/>
    <col min="8194" max="8194" width="41" customWidth="1"/>
    <col min="8195" max="8198" width="32.88671875" customWidth="1"/>
    <col min="8449" max="8449" width="8.109375" customWidth="1"/>
    <col min="8450" max="8450" width="41" customWidth="1"/>
    <col min="8451" max="8454" width="32.88671875" customWidth="1"/>
    <col min="8705" max="8705" width="8.109375" customWidth="1"/>
    <col min="8706" max="8706" width="41" customWidth="1"/>
    <col min="8707" max="8710" width="32.88671875" customWidth="1"/>
    <col min="8961" max="8961" width="8.109375" customWidth="1"/>
    <col min="8962" max="8962" width="41" customWidth="1"/>
    <col min="8963" max="8966" width="32.88671875" customWidth="1"/>
    <col min="9217" max="9217" width="8.109375" customWidth="1"/>
    <col min="9218" max="9218" width="41" customWidth="1"/>
    <col min="9219" max="9222" width="32.88671875" customWidth="1"/>
    <col min="9473" max="9473" width="8.109375" customWidth="1"/>
    <col min="9474" max="9474" width="41" customWidth="1"/>
    <col min="9475" max="9478" width="32.88671875" customWidth="1"/>
    <col min="9729" max="9729" width="8.109375" customWidth="1"/>
    <col min="9730" max="9730" width="41" customWidth="1"/>
    <col min="9731" max="9734" width="32.88671875" customWidth="1"/>
    <col min="9985" max="9985" width="8.109375" customWidth="1"/>
    <col min="9986" max="9986" width="41" customWidth="1"/>
    <col min="9987" max="9990" width="32.88671875" customWidth="1"/>
    <col min="10241" max="10241" width="8.109375" customWidth="1"/>
    <col min="10242" max="10242" width="41" customWidth="1"/>
    <col min="10243" max="10246" width="32.88671875" customWidth="1"/>
    <col min="10497" max="10497" width="8.109375" customWidth="1"/>
    <col min="10498" max="10498" width="41" customWidth="1"/>
    <col min="10499" max="10502" width="32.88671875" customWidth="1"/>
    <col min="10753" max="10753" width="8.109375" customWidth="1"/>
    <col min="10754" max="10754" width="41" customWidth="1"/>
    <col min="10755" max="10758" width="32.88671875" customWidth="1"/>
    <col min="11009" max="11009" width="8.109375" customWidth="1"/>
    <col min="11010" max="11010" width="41" customWidth="1"/>
    <col min="11011" max="11014" width="32.88671875" customWidth="1"/>
    <col min="11265" max="11265" width="8.109375" customWidth="1"/>
    <col min="11266" max="11266" width="41" customWidth="1"/>
    <col min="11267" max="11270" width="32.88671875" customWidth="1"/>
    <col min="11521" max="11521" width="8.109375" customWidth="1"/>
    <col min="11522" max="11522" width="41" customWidth="1"/>
    <col min="11523" max="11526" width="32.88671875" customWidth="1"/>
    <col min="11777" max="11777" width="8.109375" customWidth="1"/>
    <col min="11778" max="11778" width="41" customWidth="1"/>
    <col min="11779" max="11782" width="32.88671875" customWidth="1"/>
    <col min="12033" max="12033" width="8.109375" customWidth="1"/>
    <col min="12034" max="12034" width="41" customWidth="1"/>
    <col min="12035" max="12038" width="32.88671875" customWidth="1"/>
    <col min="12289" max="12289" width="8.109375" customWidth="1"/>
    <col min="12290" max="12290" width="41" customWidth="1"/>
    <col min="12291" max="12294" width="32.88671875" customWidth="1"/>
    <col min="12545" max="12545" width="8.109375" customWidth="1"/>
    <col min="12546" max="12546" width="41" customWidth="1"/>
    <col min="12547" max="12550" width="32.88671875" customWidth="1"/>
    <col min="12801" max="12801" width="8.109375" customWidth="1"/>
    <col min="12802" max="12802" width="41" customWidth="1"/>
    <col min="12803" max="12806" width="32.88671875" customWidth="1"/>
    <col min="13057" max="13057" width="8.109375" customWidth="1"/>
    <col min="13058" max="13058" width="41" customWidth="1"/>
    <col min="13059" max="13062" width="32.88671875" customWidth="1"/>
    <col min="13313" max="13313" width="8.109375" customWidth="1"/>
    <col min="13314" max="13314" width="41" customWidth="1"/>
    <col min="13315" max="13318" width="32.88671875" customWidth="1"/>
    <col min="13569" max="13569" width="8.109375" customWidth="1"/>
    <col min="13570" max="13570" width="41" customWidth="1"/>
    <col min="13571" max="13574" width="32.88671875" customWidth="1"/>
    <col min="13825" max="13825" width="8.109375" customWidth="1"/>
    <col min="13826" max="13826" width="41" customWidth="1"/>
    <col min="13827" max="13830" width="32.88671875" customWidth="1"/>
    <col min="14081" max="14081" width="8.109375" customWidth="1"/>
    <col min="14082" max="14082" width="41" customWidth="1"/>
    <col min="14083" max="14086" width="32.88671875" customWidth="1"/>
    <col min="14337" max="14337" width="8.109375" customWidth="1"/>
    <col min="14338" max="14338" width="41" customWidth="1"/>
    <col min="14339" max="14342" width="32.88671875" customWidth="1"/>
    <col min="14593" max="14593" width="8.109375" customWidth="1"/>
    <col min="14594" max="14594" width="41" customWidth="1"/>
    <col min="14595" max="14598" width="32.88671875" customWidth="1"/>
    <col min="14849" max="14849" width="8.109375" customWidth="1"/>
    <col min="14850" max="14850" width="41" customWidth="1"/>
    <col min="14851" max="14854" width="32.88671875" customWidth="1"/>
    <col min="15105" max="15105" width="8.109375" customWidth="1"/>
    <col min="15106" max="15106" width="41" customWidth="1"/>
    <col min="15107" max="15110" width="32.88671875" customWidth="1"/>
    <col min="15361" max="15361" width="8.109375" customWidth="1"/>
    <col min="15362" max="15362" width="41" customWidth="1"/>
    <col min="15363" max="15366" width="32.88671875" customWidth="1"/>
    <col min="15617" max="15617" width="8.109375" customWidth="1"/>
    <col min="15618" max="15618" width="41" customWidth="1"/>
    <col min="15619" max="15622" width="32.88671875" customWidth="1"/>
    <col min="15873" max="15873" width="8.109375" customWidth="1"/>
    <col min="15874" max="15874" width="41" customWidth="1"/>
    <col min="15875" max="15878" width="32.88671875" customWidth="1"/>
    <col min="16129" max="16129" width="8.109375" customWidth="1"/>
    <col min="16130" max="16130" width="41" customWidth="1"/>
    <col min="16131" max="16134" width="32.88671875" customWidth="1"/>
  </cols>
  <sheetData>
    <row r="1" spans="1:6" s="9" customFormat="1" x14ac:dyDescent="0.3">
      <c r="A1" s="39" t="s">
        <v>798</v>
      </c>
      <c r="B1" s="39"/>
      <c r="C1" s="39"/>
      <c r="D1" s="39"/>
      <c r="E1" s="39"/>
      <c r="F1" s="39"/>
    </row>
    <row r="2" spans="1:6" x14ac:dyDescent="0.3">
      <c r="A2" s="37" t="s">
        <v>694</v>
      </c>
      <c r="B2" s="38"/>
      <c r="C2" s="38"/>
      <c r="D2" s="38"/>
      <c r="E2" s="38"/>
      <c r="F2" s="38"/>
    </row>
    <row r="3" spans="1:6" ht="60" x14ac:dyDescent="0.3">
      <c r="A3" s="2" t="s">
        <v>0</v>
      </c>
      <c r="B3" s="2" t="s">
        <v>1</v>
      </c>
      <c r="C3" s="2" t="s">
        <v>357</v>
      </c>
      <c r="D3" s="2" t="s">
        <v>390</v>
      </c>
      <c r="E3" s="2" t="s">
        <v>391</v>
      </c>
      <c r="F3" s="2" t="s">
        <v>392</v>
      </c>
    </row>
    <row r="4" spans="1:6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</row>
    <row r="5" spans="1:6" ht="26.4" x14ac:dyDescent="0.3">
      <c r="A5" s="3" t="s">
        <v>132</v>
      </c>
      <c r="B5" s="4" t="s">
        <v>393</v>
      </c>
      <c r="C5" s="5">
        <v>4467000</v>
      </c>
      <c r="D5" s="5">
        <v>0</v>
      </c>
      <c r="E5" s="5">
        <v>4467000</v>
      </c>
      <c r="F5" s="5">
        <v>0</v>
      </c>
    </row>
  </sheetData>
  <mergeCells count="2">
    <mergeCell ref="A2:F2"/>
    <mergeCell ref="A1:F1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5DF2D-AB9E-4317-8367-E85E9A869A99}">
  <sheetPr>
    <tabColor rgb="FFCCCCFF"/>
  </sheetPr>
  <dimension ref="A1:F5"/>
  <sheetViews>
    <sheetView workbookViewId="0">
      <selection activeCell="F11" sqref="F11"/>
    </sheetView>
  </sheetViews>
  <sheetFormatPr defaultRowHeight="14.4" x14ac:dyDescent="0.3"/>
  <cols>
    <col min="1" max="1" width="8.109375" customWidth="1"/>
    <col min="2" max="2" width="41" customWidth="1"/>
    <col min="3" max="6" width="32.88671875" customWidth="1"/>
    <col min="257" max="257" width="8.109375" customWidth="1"/>
    <col min="258" max="258" width="41" customWidth="1"/>
    <col min="259" max="262" width="32.88671875" customWidth="1"/>
    <col min="513" max="513" width="8.109375" customWidth="1"/>
    <col min="514" max="514" width="41" customWidth="1"/>
    <col min="515" max="518" width="32.88671875" customWidth="1"/>
    <col min="769" max="769" width="8.109375" customWidth="1"/>
    <col min="770" max="770" width="41" customWidth="1"/>
    <col min="771" max="774" width="32.88671875" customWidth="1"/>
    <col min="1025" max="1025" width="8.109375" customWidth="1"/>
    <col min="1026" max="1026" width="41" customWidth="1"/>
    <col min="1027" max="1030" width="32.88671875" customWidth="1"/>
    <col min="1281" max="1281" width="8.109375" customWidth="1"/>
    <col min="1282" max="1282" width="41" customWidth="1"/>
    <col min="1283" max="1286" width="32.88671875" customWidth="1"/>
    <col min="1537" max="1537" width="8.109375" customWidth="1"/>
    <col min="1538" max="1538" width="41" customWidth="1"/>
    <col min="1539" max="1542" width="32.88671875" customWidth="1"/>
    <col min="1793" max="1793" width="8.109375" customWidth="1"/>
    <col min="1794" max="1794" width="41" customWidth="1"/>
    <col min="1795" max="1798" width="32.88671875" customWidth="1"/>
    <col min="2049" max="2049" width="8.109375" customWidth="1"/>
    <col min="2050" max="2050" width="41" customWidth="1"/>
    <col min="2051" max="2054" width="32.88671875" customWidth="1"/>
    <col min="2305" max="2305" width="8.109375" customWidth="1"/>
    <col min="2306" max="2306" width="41" customWidth="1"/>
    <col min="2307" max="2310" width="32.88671875" customWidth="1"/>
    <col min="2561" max="2561" width="8.109375" customWidth="1"/>
    <col min="2562" max="2562" width="41" customWidth="1"/>
    <col min="2563" max="2566" width="32.88671875" customWidth="1"/>
    <col min="2817" max="2817" width="8.109375" customWidth="1"/>
    <col min="2818" max="2818" width="41" customWidth="1"/>
    <col min="2819" max="2822" width="32.88671875" customWidth="1"/>
    <col min="3073" max="3073" width="8.109375" customWidth="1"/>
    <col min="3074" max="3074" width="41" customWidth="1"/>
    <col min="3075" max="3078" width="32.88671875" customWidth="1"/>
    <col min="3329" max="3329" width="8.109375" customWidth="1"/>
    <col min="3330" max="3330" width="41" customWidth="1"/>
    <col min="3331" max="3334" width="32.88671875" customWidth="1"/>
    <col min="3585" max="3585" width="8.109375" customWidth="1"/>
    <col min="3586" max="3586" width="41" customWidth="1"/>
    <col min="3587" max="3590" width="32.88671875" customWidth="1"/>
    <col min="3841" max="3841" width="8.109375" customWidth="1"/>
    <col min="3842" max="3842" width="41" customWidth="1"/>
    <col min="3843" max="3846" width="32.88671875" customWidth="1"/>
    <col min="4097" max="4097" width="8.109375" customWidth="1"/>
    <col min="4098" max="4098" width="41" customWidth="1"/>
    <col min="4099" max="4102" width="32.88671875" customWidth="1"/>
    <col min="4353" max="4353" width="8.109375" customWidth="1"/>
    <col min="4354" max="4354" width="41" customWidth="1"/>
    <col min="4355" max="4358" width="32.88671875" customWidth="1"/>
    <col min="4609" max="4609" width="8.109375" customWidth="1"/>
    <col min="4610" max="4610" width="41" customWidth="1"/>
    <col min="4611" max="4614" width="32.88671875" customWidth="1"/>
    <col min="4865" max="4865" width="8.109375" customWidth="1"/>
    <col min="4866" max="4866" width="41" customWidth="1"/>
    <col min="4867" max="4870" width="32.88671875" customWidth="1"/>
    <col min="5121" max="5121" width="8.109375" customWidth="1"/>
    <col min="5122" max="5122" width="41" customWidth="1"/>
    <col min="5123" max="5126" width="32.88671875" customWidth="1"/>
    <col min="5377" max="5377" width="8.109375" customWidth="1"/>
    <col min="5378" max="5378" width="41" customWidth="1"/>
    <col min="5379" max="5382" width="32.88671875" customWidth="1"/>
    <col min="5633" max="5633" width="8.109375" customWidth="1"/>
    <col min="5634" max="5634" width="41" customWidth="1"/>
    <col min="5635" max="5638" width="32.88671875" customWidth="1"/>
    <col min="5889" max="5889" width="8.109375" customWidth="1"/>
    <col min="5890" max="5890" width="41" customWidth="1"/>
    <col min="5891" max="5894" width="32.88671875" customWidth="1"/>
    <col min="6145" max="6145" width="8.109375" customWidth="1"/>
    <col min="6146" max="6146" width="41" customWidth="1"/>
    <col min="6147" max="6150" width="32.88671875" customWidth="1"/>
    <col min="6401" max="6401" width="8.109375" customWidth="1"/>
    <col min="6402" max="6402" width="41" customWidth="1"/>
    <col min="6403" max="6406" width="32.88671875" customWidth="1"/>
    <col min="6657" max="6657" width="8.109375" customWidth="1"/>
    <col min="6658" max="6658" width="41" customWidth="1"/>
    <col min="6659" max="6662" width="32.88671875" customWidth="1"/>
    <col min="6913" max="6913" width="8.109375" customWidth="1"/>
    <col min="6914" max="6914" width="41" customWidth="1"/>
    <col min="6915" max="6918" width="32.88671875" customWidth="1"/>
    <col min="7169" max="7169" width="8.109375" customWidth="1"/>
    <col min="7170" max="7170" width="41" customWidth="1"/>
    <col min="7171" max="7174" width="32.88671875" customWidth="1"/>
    <col min="7425" max="7425" width="8.109375" customWidth="1"/>
    <col min="7426" max="7426" width="41" customWidth="1"/>
    <col min="7427" max="7430" width="32.88671875" customWidth="1"/>
    <col min="7681" max="7681" width="8.109375" customWidth="1"/>
    <col min="7682" max="7682" width="41" customWidth="1"/>
    <col min="7683" max="7686" width="32.88671875" customWidth="1"/>
    <col min="7937" max="7937" width="8.109375" customWidth="1"/>
    <col min="7938" max="7938" width="41" customWidth="1"/>
    <col min="7939" max="7942" width="32.88671875" customWidth="1"/>
    <col min="8193" max="8193" width="8.109375" customWidth="1"/>
    <col min="8194" max="8194" width="41" customWidth="1"/>
    <col min="8195" max="8198" width="32.88671875" customWidth="1"/>
    <col min="8449" max="8449" width="8.109375" customWidth="1"/>
    <col min="8450" max="8450" width="41" customWidth="1"/>
    <col min="8451" max="8454" width="32.88671875" customWidth="1"/>
    <col min="8705" max="8705" width="8.109375" customWidth="1"/>
    <col min="8706" max="8706" width="41" customWidth="1"/>
    <col min="8707" max="8710" width="32.88671875" customWidth="1"/>
    <col min="8961" max="8961" width="8.109375" customWidth="1"/>
    <col min="8962" max="8962" width="41" customWidth="1"/>
    <col min="8963" max="8966" width="32.88671875" customWidth="1"/>
    <col min="9217" max="9217" width="8.109375" customWidth="1"/>
    <col min="9218" max="9218" width="41" customWidth="1"/>
    <col min="9219" max="9222" width="32.88671875" customWidth="1"/>
    <col min="9473" max="9473" width="8.109375" customWidth="1"/>
    <col min="9474" max="9474" width="41" customWidth="1"/>
    <col min="9475" max="9478" width="32.88671875" customWidth="1"/>
    <col min="9729" max="9729" width="8.109375" customWidth="1"/>
    <col min="9730" max="9730" width="41" customWidth="1"/>
    <col min="9731" max="9734" width="32.88671875" customWidth="1"/>
    <col min="9985" max="9985" width="8.109375" customWidth="1"/>
    <col min="9986" max="9986" width="41" customWidth="1"/>
    <col min="9987" max="9990" width="32.88671875" customWidth="1"/>
    <col min="10241" max="10241" width="8.109375" customWidth="1"/>
    <col min="10242" max="10242" width="41" customWidth="1"/>
    <col min="10243" max="10246" width="32.88671875" customWidth="1"/>
    <col min="10497" max="10497" width="8.109375" customWidth="1"/>
    <col min="10498" max="10498" width="41" customWidth="1"/>
    <col min="10499" max="10502" width="32.88671875" customWidth="1"/>
    <col min="10753" max="10753" width="8.109375" customWidth="1"/>
    <col min="10754" max="10754" width="41" customWidth="1"/>
    <col min="10755" max="10758" width="32.88671875" customWidth="1"/>
    <col min="11009" max="11009" width="8.109375" customWidth="1"/>
    <col min="11010" max="11010" width="41" customWidth="1"/>
    <col min="11011" max="11014" width="32.88671875" customWidth="1"/>
    <col min="11265" max="11265" width="8.109375" customWidth="1"/>
    <col min="11266" max="11266" width="41" customWidth="1"/>
    <col min="11267" max="11270" width="32.88671875" customWidth="1"/>
    <col min="11521" max="11521" width="8.109375" customWidth="1"/>
    <col min="11522" max="11522" width="41" customWidth="1"/>
    <col min="11523" max="11526" width="32.88671875" customWidth="1"/>
    <col min="11777" max="11777" width="8.109375" customWidth="1"/>
    <col min="11778" max="11778" width="41" customWidth="1"/>
    <col min="11779" max="11782" width="32.88671875" customWidth="1"/>
    <col min="12033" max="12033" width="8.109375" customWidth="1"/>
    <col min="12034" max="12034" width="41" customWidth="1"/>
    <col min="12035" max="12038" width="32.88671875" customWidth="1"/>
    <col min="12289" max="12289" width="8.109375" customWidth="1"/>
    <col min="12290" max="12290" width="41" customWidth="1"/>
    <col min="12291" max="12294" width="32.88671875" customWidth="1"/>
    <col min="12545" max="12545" width="8.109375" customWidth="1"/>
    <col min="12546" max="12546" width="41" customWidth="1"/>
    <col min="12547" max="12550" width="32.88671875" customWidth="1"/>
    <col min="12801" max="12801" width="8.109375" customWidth="1"/>
    <col min="12802" max="12802" width="41" customWidth="1"/>
    <col min="12803" max="12806" width="32.88671875" customWidth="1"/>
    <col min="13057" max="13057" width="8.109375" customWidth="1"/>
    <col min="13058" max="13058" width="41" customWidth="1"/>
    <col min="13059" max="13062" width="32.88671875" customWidth="1"/>
    <col min="13313" max="13313" width="8.109375" customWidth="1"/>
    <col min="13314" max="13314" width="41" customWidth="1"/>
    <col min="13315" max="13318" width="32.88671875" customWidth="1"/>
    <col min="13569" max="13569" width="8.109375" customWidth="1"/>
    <col min="13570" max="13570" width="41" customWidth="1"/>
    <col min="13571" max="13574" width="32.88671875" customWidth="1"/>
    <col min="13825" max="13825" width="8.109375" customWidth="1"/>
    <col min="13826" max="13826" width="41" customWidth="1"/>
    <col min="13827" max="13830" width="32.88671875" customWidth="1"/>
    <col min="14081" max="14081" width="8.109375" customWidth="1"/>
    <col min="14082" max="14082" width="41" customWidth="1"/>
    <col min="14083" max="14086" width="32.88671875" customWidth="1"/>
    <col min="14337" max="14337" width="8.109375" customWidth="1"/>
    <col min="14338" max="14338" width="41" customWidth="1"/>
    <col min="14339" max="14342" width="32.88671875" customWidth="1"/>
    <col min="14593" max="14593" width="8.109375" customWidth="1"/>
    <col min="14594" max="14594" width="41" customWidth="1"/>
    <col min="14595" max="14598" width="32.88671875" customWidth="1"/>
    <col min="14849" max="14849" width="8.109375" customWidth="1"/>
    <col min="14850" max="14850" width="41" customWidth="1"/>
    <col min="14851" max="14854" width="32.88671875" customWidth="1"/>
    <col min="15105" max="15105" width="8.109375" customWidth="1"/>
    <col min="15106" max="15106" width="41" customWidth="1"/>
    <col min="15107" max="15110" width="32.88671875" customWidth="1"/>
    <col min="15361" max="15361" width="8.109375" customWidth="1"/>
    <col min="15362" max="15362" width="41" customWidth="1"/>
    <col min="15363" max="15366" width="32.88671875" customWidth="1"/>
    <col min="15617" max="15617" width="8.109375" customWidth="1"/>
    <col min="15618" max="15618" width="41" customWidth="1"/>
    <col min="15619" max="15622" width="32.88671875" customWidth="1"/>
    <col min="15873" max="15873" width="8.109375" customWidth="1"/>
    <col min="15874" max="15874" width="41" customWidth="1"/>
    <col min="15875" max="15878" width="32.88671875" customWidth="1"/>
    <col min="16129" max="16129" width="8.109375" customWidth="1"/>
    <col min="16130" max="16130" width="41" customWidth="1"/>
    <col min="16131" max="16134" width="32.88671875" customWidth="1"/>
  </cols>
  <sheetData>
    <row r="1" spans="1:6" s="9" customFormat="1" x14ac:dyDescent="0.3">
      <c r="A1" s="39" t="s">
        <v>799</v>
      </c>
      <c r="B1" s="39"/>
      <c r="C1" s="39"/>
      <c r="D1" s="39"/>
      <c r="E1" s="39"/>
      <c r="F1" s="39"/>
    </row>
    <row r="2" spans="1:6" x14ac:dyDescent="0.3">
      <c r="A2" s="37" t="s">
        <v>718</v>
      </c>
      <c r="B2" s="38"/>
      <c r="C2" s="38"/>
      <c r="D2" s="38"/>
      <c r="E2" s="38"/>
      <c r="F2" s="38"/>
    </row>
    <row r="3" spans="1:6" ht="60" x14ac:dyDescent="0.3">
      <c r="A3" s="2" t="s">
        <v>0</v>
      </c>
      <c r="B3" s="2" t="s">
        <v>1</v>
      </c>
      <c r="C3" s="2" t="s">
        <v>357</v>
      </c>
      <c r="D3" s="2" t="s">
        <v>390</v>
      </c>
      <c r="E3" s="2" t="s">
        <v>391</v>
      </c>
      <c r="F3" s="2" t="s">
        <v>392</v>
      </c>
    </row>
    <row r="4" spans="1:6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</row>
    <row r="5" spans="1:6" ht="26.4" x14ac:dyDescent="0.3">
      <c r="A5" s="3" t="s">
        <v>132</v>
      </c>
      <c r="B5" s="4" t="s">
        <v>393</v>
      </c>
      <c r="C5" s="5">
        <v>4467000</v>
      </c>
      <c r="D5" s="5">
        <v>0</v>
      </c>
      <c r="E5" s="5">
        <v>4467000</v>
      </c>
      <c r="F5" s="5">
        <v>0</v>
      </c>
    </row>
  </sheetData>
  <mergeCells count="2">
    <mergeCell ref="A2:F2"/>
    <mergeCell ref="A1:F1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66F5F-BFE0-472F-98EA-56C8AA744552}">
  <sheetPr>
    <tabColor rgb="FF33CCCC"/>
  </sheetPr>
  <dimension ref="A1:I7"/>
  <sheetViews>
    <sheetView topLeftCell="C1" workbookViewId="0">
      <selection sqref="A1:I1"/>
    </sheetView>
  </sheetViews>
  <sheetFormatPr defaultRowHeight="14.4" x14ac:dyDescent="0.3"/>
  <cols>
    <col min="1" max="1" width="8.109375" customWidth="1"/>
    <col min="2" max="2" width="41" customWidth="1"/>
    <col min="3" max="9" width="32.88671875" customWidth="1"/>
    <col min="257" max="257" width="8.109375" customWidth="1"/>
    <col min="258" max="258" width="41" customWidth="1"/>
    <col min="259" max="265" width="32.88671875" customWidth="1"/>
    <col min="513" max="513" width="8.109375" customWidth="1"/>
    <col min="514" max="514" width="41" customWidth="1"/>
    <col min="515" max="521" width="32.88671875" customWidth="1"/>
    <col min="769" max="769" width="8.109375" customWidth="1"/>
    <col min="770" max="770" width="41" customWidth="1"/>
    <col min="771" max="777" width="32.88671875" customWidth="1"/>
    <col min="1025" max="1025" width="8.109375" customWidth="1"/>
    <col min="1026" max="1026" width="41" customWidth="1"/>
    <col min="1027" max="1033" width="32.88671875" customWidth="1"/>
    <col min="1281" max="1281" width="8.109375" customWidth="1"/>
    <col min="1282" max="1282" width="41" customWidth="1"/>
    <col min="1283" max="1289" width="32.88671875" customWidth="1"/>
    <col min="1537" max="1537" width="8.109375" customWidth="1"/>
    <col min="1538" max="1538" width="41" customWidth="1"/>
    <col min="1539" max="1545" width="32.88671875" customWidth="1"/>
    <col min="1793" max="1793" width="8.109375" customWidth="1"/>
    <col min="1794" max="1794" width="41" customWidth="1"/>
    <col min="1795" max="1801" width="32.88671875" customWidth="1"/>
    <col min="2049" max="2049" width="8.109375" customWidth="1"/>
    <col min="2050" max="2050" width="41" customWidth="1"/>
    <col min="2051" max="2057" width="32.88671875" customWidth="1"/>
    <col min="2305" max="2305" width="8.109375" customWidth="1"/>
    <col min="2306" max="2306" width="41" customWidth="1"/>
    <col min="2307" max="2313" width="32.88671875" customWidth="1"/>
    <col min="2561" max="2561" width="8.109375" customWidth="1"/>
    <col min="2562" max="2562" width="41" customWidth="1"/>
    <col min="2563" max="2569" width="32.88671875" customWidth="1"/>
    <col min="2817" max="2817" width="8.109375" customWidth="1"/>
    <col min="2818" max="2818" width="41" customWidth="1"/>
    <col min="2819" max="2825" width="32.88671875" customWidth="1"/>
    <col min="3073" max="3073" width="8.109375" customWidth="1"/>
    <col min="3074" max="3074" width="41" customWidth="1"/>
    <col min="3075" max="3081" width="32.88671875" customWidth="1"/>
    <col min="3329" max="3329" width="8.109375" customWidth="1"/>
    <col min="3330" max="3330" width="41" customWidth="1"/>
    <col min="3331" max="3337" width="32.88671875" customWidth="1"/>
    <col min="3585" max="3585" width="8.109375" customWidth="1"/>
    <col min="3586" max="3586" width="41" customWidth="1"/>
    <col min="3587" max="3593" width="32.88671875" customWidth="1"/>
    <col min="3841" max="3841" width="8.109375" customWidth="1"/>
    <col min="3842" max="3842" width="41" customWidth="1"/>
    <col min="3843" max="3849" width="32.88671875" customWidth="1"/>
    <col min="4097" max="4097" width="8.109375" customWidth="1"/>
    <col min="4098" max="4098" width="41" customWidth="1"/>
    <col min="4099" max="4105" width="32.88671875" customWidth="1"/>
    <col min="4353" max="4353" width="8.109375" customWidth="1"/>
    <col min="4354" max="4354" width="41" customWidth="1"/>
    <col min="4355" max="4361" width="32.88671875" customWidth="1"/>
    <col min="4609" max="4609" width="8.109375" customWidth="1"/>
    <col min="4610" max="4610" width="41" customWidth="1"/>
    <col min="4611" max="4617" width="32.88671875" customWidth="1"/>
    <col min="4865" max="4865" width="8.109375" customWidth="1"/>
    <col min="4866" max="4866" width="41" customWidth="1"/>
    <col min="4867" max="4873" width="32.88671875" customWidth="1"/>
    <col min="5121" max="5121" width="8.109375" customWidth="1"/>
    <col min="5122" max="5122" width="41" customWidth="1"/>
    <col min="5123" max="5129" width="32.88671875" customWidth="1"/>
    <col min="5377" max="5377" width="8.109375" customWidth="1"/>
    <col min="5378" max="5378" width="41" customWidth="1"/>
    <col min="5379" max="5385" width="32.88671875" customWidth="1"/>
    <col min="5633" max="5633" width="8.109375" customWidth="1"/>
    <col min="5634" max="5634" width="41" customWidth="1"/>
    <col min="5635" max="5641" width="32.88671875" customWidth="1"/>
    <col min="5889" max="5889" width="8.109375" customWidth="1"/>
    <col min="5890" max="5890" width="41" customWidth="1"/>
    <col min="5891" max="5897" width="32.88671875" customWidth="1"/>
    <col min="6145" max="6145" width="8.109375" customWidth="1"/>
    <col min="6146" max="6146" width="41" customWidth="1"/>
    <col min="6147" max="6153" width="32.88671875" customWidth="1"/>
    <col min="6401" max="6401" width="8.109375" customWidth="1"/>
    <col min="6402" max="6402" width="41" customWidth="1"/>
    <col min="6403" max="6409" width="32.88671875" customWidth="1"/>
    <col min="6657" max="6657" width="8.109375" customWidth="1"/>
    <col min="6658" max="6658" width="41" customWidth="1"/>
    <col min="6659" max="6665" width="32.88671875" customWidth="1"/>
    <col min="6913" max="6913" width="8.109375" customWidth="1"/>
    <col min="6914" max="6914" width="41" customWidth="1"/>
    <col min="6915" max="6921" width="32.88671875" customWidth="1"/>
    <col min="7169" max="7169" width="8.109375" customWidth="1"/>
    <col min="7170" max="7170" width="41" customWidth="1"/>
    <col min="7171" max="7177" width="32.88671875" customWidth="1"/>
    <col min="7425" max="7425" width="8.109375" customWidth="1"/>
    <col min="7426" max="7426" width="41" customWidth="1"/>
    <col min="7427" max="7433" width="32.88671875" customWidth="1"/>
    <col min="7681" max="7681" width="8.109375" customWidth="1"/>
    <col min="7682" max="7682" width="41" customWidth="1"/>
    <col min="7683" max="7689" width="32.88671875" customWidth="1"/>
    <col min="7937" max="7937" width="8.109375" customWidth="1"/>
    <col min="7938" max="7938" width="41" customWidth="1"/>
    <col min="7939" max="7945" width="32.88671875" customWidth="1"/>
    <col min="8193" max="8193" width="8.109375" customWidth="1"/>
    <col min="8194" max="8194" width="41" customWidth="1"/>
    <col min="8195" max="8201" width="32.88671875" customWidth="1"/>
    <col min="8449" max="8449" width="8.109375" customWidth="1"/>
    <col min="8450" max="8450" width="41" customWidth="1"/>
    <col min="8451" max="8457" width="32.88671875" customWidth="1"/>
    <col min="8705" max="8705" width="8.109375" customWidth="1"/>
    <col min="8706" max="8706" width="41" customWidth="1"/>
    <col min="8707" max="8713" width="32.88671875" customWidth="1"/>
    <col min="8961" max="8961" width="8.109375" customWidth="1"/>
    <col min="8962" max="8962" width="41" customWidth="1"/>
    <col min="8963" max="8969" width="32.88671875" customWidth="1"/>
    <col min="9217" max="9217" width="8.109375" customWidth="1"/>
    <col min="9218" max="9218" width="41" customWidth="1"/>
    <col min="9219" max="9225" width="32.88671875" customWidth="1"/>
    <col min="9473" max="9473" width="8.109375" customWidth="1"/>
    <col min="9474" max="9474" width="41" customWidth="1"/>
    <col min="9475" max="9481" width="32.88671875" customWidth="1"/>
    <col min="9729" max="9729" width="8.109375" customWidth="1"/>
    <col min="9730" max="9730" width="41" customWidth="1"/>
    <col min="9731" max="9737" width="32.88671875" customWidth="1"/>
    <col min="9985" max="9985" width="8.109375" customWidth="1"/>
    <col min="9986" max="9986" width="41" customWidth="1"/>
    <col min="9987" max="9993" width="32.88671875" customWidth="1"/>
    <col min="10241" max="10241" width="8.109375" customWidth="1"/>
    <col min="10242" max="10242" width="41" customWidth="1"/>
    <col min="10243" max="10249" width="32.88671875" customWidth="1"/>
    <col min="10497" max="10497" width="8.109375" customWidth="1"/>
    <col min="10498" max="10498" width="41" customWidth="1"/>
    <col min="10499" max="10505" width="32.88671875" customWidth="1"/>
    <col min="10753" max="10753" width="8.109375" customWidth="1"/>
    <col min="10754" max="10754" width="41" customWidth="1"/>
    <col min="10755" max="10761" width="32.88671875" customWidth="1"/>
    <col min="11009" max="11009" width="8.109375" customWidth="1"/>
    <col min="11010" max="11010" width="41" customWidth="1"/>
    <col min="11011" max="11017" width="32.88671875" customWidth="1"/>
    <col min="11265" max="11265" width="8.109375" customWidth="1"/>
    <col min="11266" max="11266" width="41" customWidth="1"/>
    <col min="11267" max="11273" width="32.88671875" customWidth="1"/>
    <col min="11521" max="11521" width="8.109375" customWidth="1"/>
    <col min="11522" max="11522" width="41" customWidth="1"/>
    <col min="11523" max="11529" width="32.88671875" customWidth="1"/>
    <col min="11777" max="11777" width="8.109375" customWidth="1"/>
    <col min="11778" max="11778" width="41" customWidth="1"/>
    <col min="11779" max="11785" width="32.88671875" customWidth="1"/>
    <col min="12033" max="12033" width="8.109375" customWidth="1"/>
    <col min="12034" max="12034" width="41" customWidth="1"/>
    <col min="12035" max="12041" width="32.88671875" customWidth="1"/>
    <col min="12289" max="12289" width="8.109375" customWidth="1"/>
    <col min="12290" max="12290" width="41" customWidth="1"/>
    <col min="12291" max="12297" width="32.88671875" customWidth="1"/>
    <col min="12545" max="12545" width="8.109375" customWidth="1"/>
    <col min="12546" max="12546" width="41" customWidth="1"/>
    <col min="12547" max="12553" width="32.88671875" customWidth="1"/>
    <col min="12801" max="12801" width="8.109375" customWidth="1"/>
    <col min="12802" max="12802" width="41" customWidth="1"/>
    <col min="12803" max="12809" width="32.88671875" customWidth="1"/>
    <col min="13057" max="13057" width="8.109375" customWidth="1"/>
    <col min="13058" max="13058" width="41" customWidth="1"/>
    <col min="13059" max="13065" width="32.88671875" customWidth="1"/>
    <col min="13313" max="13313" width="8.109375" customWidth="1"/>
    <col min="13314" max="13314" width="41" customWidth="1"/>
    <col min="13315" max="13321" width="32.88671875" customWidth="1"/>
    <col min="13569" max="13569" width="8.109375" customWidth="1"/>
    <col min="13570" max="13570" width="41" customWidth="1"/>
    <col min="13571" max="13577" width="32.88671875" customWidth="1"/>
    <col min="13825" max="13825" width="8.109375" customWidth="1"/>
    <col min="13826" max="13826" width="41" customWidth="1"/>
    <col min="13827" max="13833" width="32.88671875" customWidth="1"/>
    <col min="14081" max="14081" width="8.109375" customWidth="1"/>
    <col min="14082" max="14082" width="41" customWidth="1"/>
    <col min="14083" max="14089" width="32.88671875" customWidth="1"/>
    <col min="14337" max="14337" width="8.109375" customWidth="1"/>
    <col min="14338" max="14338" width="41" customWidth="1"/>
    <col min="14339" max="14345" width="32.88671875" customWidth="1"/>
    <col min="14593" max="14593" width="8.109375" customWidth="1"/>
    <col min="14594" max="14594" width="41" customWidth="1"/>
    <col min="14595" max="14601" width="32.88671875" customWidth="1"/>
    <col min="14849" max="14849" width="8.109375" customWidth="1"/>
    <col min="14850" max="14850" width="41" customWidth="1"/>
    <col min="14851" max="14857" width="32.88671875" customWidth="1"/>
    <col min="15105" max="15105" width="8.109375" customWidth="1"/>
    <col min="15106" max="15106" width="41" customWidth="1"/>
    <col min="15107" max="15113" width="32.88671875" customWidth="1"/>
    <col min="15361" max="15361" width="8.109375" customWidth="1"/>
    <col min="15362" max="15362" width="41" customWidth="1"/>
    <col min="15363" max="15369" width="32.88671875" customWidth="1"/>
    <col min="15617" max="15617" width="8.109375" customWidth="1"/>
    <col min="15618" max="15618" width="41" customWidth="1"/>
    <col min="15619" max="15625" width="32.88671875" customWidth="1"/>
    <col min="15873" max="15873" width="8.109375" customWidth="1"/>
    <col min="15874" max="15874" width="41" customWidth="1"/>
    <col min="15875" max="15881" width="32.88671875" customWidth="1"/>
    <col min="16129" max="16129" width="8.109375" customWidth="1"/>
    <col min="16130" max="16130" width="41" customWidth="1"/>
    <col min="16131" max="16137" width="32.88671875" customWidth="1"/>
  </cols>
  <sheetData>
    <row r="1" spans="1:9" s="9" customFormat="1" x14ac:dyDescent="0.3">
      <c r="A1" s="39" t="s">
        <v>800</v>
      </c>
      <c r="B1" s="39"/>
      <c r="C1" s="39"/>
      <c r="D1" s="39"/>
      <c r="E1" s="39"/>
      <c r="F1" s="39"/>
      <c r="G1" s="39"/>
      <c r="H1" s="39"/>
      <c r="I1" s="39"/>
    </row>
    <row r="2" spans="1:9" x14ac:dyDescent="0.3">
      <c r="A2" s="37" t="s">
        <v>695</v>
      </c>
      <c r="B2" s="38"/>
      <c r="C2" s="38"/>
      <c r="D2" s="38"/>
      <c r="E2" s="38"/>
      <c r="F2" s="38"/>
      <c r="G2" s="38"/>
      <c r="H2" s="38"/>
      <c r="I2" s="38"/>
    </row>
    <row r="3" spans="1:9" ht="60" x14ac:dyDescent="0.3">
      <c r="A3" s="2" t="s">
        <v>0</v>
      </c>
      <c r="B3" s="2" t="s">
        <v>1</v>
      </c>
      <c r="C3" s="2" t="s">
        <v>394</v>
      </c>
      <c r="D3" s="2" t="s">
        <v>395</v>
      </c>
      <c r="E3" s="2" t="s">
        <v>396</v>
      </c>
      <c r="F3" s="2" t="s">
        <v>397</v>
      </c>
      <c r="G3" s="2" t="s">
        <v>398</v>
      </c>
      <c r="H3" s="2" t="s">
        <v>399</v>
      </c>
      <c r="I3" s="2" t="s">
        <v>400</v>
      </c>
    </row>
    <row r="4" spans="1:9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</row>
    <row r="5" spans="1:9" ht="39.6" x14ac:dyDescent="0.3">
      <c r="A5" s="3" t="s">
        <v>73</v>
      </c>
      <c r="B5" s="4" t="s">
        <v>401</v>
      </c>
      <c r="C5" s="5">
        <v>14999999</v>
      </c>
      <c r="D5" s="5">
        <v>14999999</v>
      </c>
      <c r="E5" s="5">
        <v>0</v>
      </c>
      <c r="F5" s="5">
        <v>0</v>
      </c>
      <c r="G5" s="5">
        <v>0</v>
      </c>
      <c r="H5" s="5">
        <v>0</v>
      </c>
      <c r="I5" s="5">
        <v>0</v>
      </c>
    </row>
    <row r="6" spans="1:9" ht="39.6" x14ac:dyDescent="0.3">
      <c r="A6" s="3" t="s">
        <v>402</v>
      </c>
      <c r="B6" s="4" t="s">
        <v>403</v>
      </c>
      <c r="C6" s="5">
        <v>29990645</v>
      </c>
      <c r="D6" s="5">
        <v>0</v>
      </c>
      <c r="E6" s="5">
        <v>29990645</v>
      </c>
      <c r="F6" s="5">
        <v>3085000</v>
      </c>
      <c r="G6" s="5">
        <v>26905645</v>
      </c>
      <c r="H6" s="5">
        <v>0</v>
      </c>
      <c r="I6" s="5">
        <v>0</v>
      </c>
    </row>
    <row r="7" spans="1:9" ht="26.4" x14ac:dyDescent="0.3">
      <c r="A7" s="3" t="s">
        <v>404</v>
      </c>
      <c r="B7" s="4" t="s">
        <v>405</v>
      </c>
      <c r="C7" s="5">
        <v>19978393</v>
      </c>
      <c r="D7" s="5">
        <v>0</v>
      </c>
      <c r="E7" s="5">
        <v>19978393</v>
      </c>
      <c r="F7" s="5">
        <v>0</v>
      </c>
      <c r="G7" s="5">
        <v>19978393</v>
      </c>
      <c r="H7" s="5">
        <v>0</v>
      </c>
      <c r="I7" s="5">
        <v>0</v>
      </c>
    </row>
  </sheetData>
  <mergeCells count="2">
    <mergeCell ref="A2:I2"/>
    <mergeCell ref="A1:I1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F8678-A95E-469A-B761-A96951577EC9}">
  <sheetPr>
    <tabColor rgb="FFCCCCFF"/>
  </sheetPr>
  <dimension ref="A1:I7"/>
  <sheetViews>
    <sheetView topLeftCell="C1" workbookViewId="0">
      <selection sqref="A1:I1"/>
    </sheetView>
  </sheetViews>
  <sheetFormatPr defaultRowHeight="14.4" x14ac:dyDescent="0.3"/>
  <cols>
    <col min="1" max="1" width="8.109375" customWidth="1"/>
    <col min="2" max="2" width="41" customWidth="1"/>
    <col min="3" max="9" width="32.88671875" customWidth="1"/>
    <col min="257" max="257" width="8.109375" customWidth="1"/>
    <col min="258" max="258" width="41" customWidth="1"/>
    <col min="259" max="265" width="32.88671875" customWidth="1"/>
    <col min="513" max="513" width="8.109375" customWidth="1"/>
    <col min="514" max="514" width="41" customWidth="1"/>
    <col min="515" max="521" width="32.88671875" customWidth="1"/>
    <col min="769" max="769" width="8.109375" customWidth="1"/>
    <col min="770" max="770" width="41" customWidth="1"/>
    <col min="771" max="777" width="32.88671875" customWidth="1"/>
    <col min="1025" max="1025" width="8.109375" customWidth="1"/>
    <col min="1026" max="1026" width="41" customWidth="1"/>
    <col min="1027" max="1033" width="32.88671875" customWidth="1"/>
    <col min="1281" max="1281" width="8.109375" customWidth="1"/>
    <col min="1282" max="1282" width="41" customWidth="1"/>
    <col min="1283" max="1289" width="32.88671875" customWidth="1"/>
    <col min="1537" max="1537" width="8.109375" customWidth="1"/>
    <col min="1538" max="1538" width="41" customWidth="1"/>
    <col min="1539" max="1545" width="32.88671875" customWidth="1"/>
    <col min="1793" max="1793" width="8.109375" customWidth="1"/>
    <col min="1794" max="1794" width="41" customWidth="1"/>
    <col min="1795" max="1801" width="32.88671875" customWidth="1"/>
    <col min="2049" max="2049" width="8.109375" customWidth="1"/>
    <col min="2050" max="2050" width="41" customWidth="1"/>
    <col min="2051" max="2057" width="32.88671875" customWidth="1"/>
    <col min="2305" max="2305" width="8.109375" customWidth="1"/>
    <col min="2306" max="2306" width="41" customWidth="1"/>
    <col min="2307" max="2313" width="32.88671875" customWidth="1"/>
    <col min="2561" max="2561" width="8.109375" customWidth="1"/>
    <col min="2562" max="2562" width="41" customWidth="1"/>
    <col min="2563" max="2569" width="32.88671875" customWidth="1"/>
    <col min="2817" max="2817" width="8.109375" customWidth="1"/>
    <col min="2818" max="2818" width="41" customWidth="1"/>
    <col min="2819" max="2825" width="32.88671875" customWidth="1"/>
    <col min="3073" max="3073" width="8.109375" customWidth="1"/>
    <col min="3074" max="3074" width="41" customWidth="1"/>
    <col min="3075" max="3081" width="32.88671875" customWidth="1"/>
    <col min="3329" max="3329" width="8.109375" customWidth="1"/>
    <col min="3330" max="3330" width="41" customWidth="1"/>
    <col min="3331" max="3337" width="32.88671875" customWidth="1"/>
    <col min="3585" max="3585" width="8.109375" customWidth="1"/>
    <col min="3586" max="3586" width="41" customWidth="1"/>
    <col min="3587" max="3593" width="32.88671875" customWidth="1"/>
    <col min="3841" max="3841" width="8.109375" customWidth="1"/>
    <col min="3842" max="3842" width="41" customWidth="1"/>
    <col min="3843" max="3849" width="32.88671875" customWidth="1"/>
    <col min="4097" max="4097" width="8.109375" customWidth="1"/>
    <col min="4098" max="4098" width="41" customWidth="1"/>
    <col min="4099" max="4105" width="32.88671875" customWidth="1"/>
    <col min="4353" max="4353" width="8.109375" customWidth="1"/>
    <col min="4354" max="4354" width="41" customWidth="1"/>
    <col min="4355" max="4361" width="32.88671875" customWidth="1"/>
    <col min="4609" max="4609" width="8.109375" customWidth="1"/>
    <col min="4610" max="4610" width="41" customWidth="1"/>
    <col min="4611" max="4617" width="32.88671875" customWidth="1"/>
    <col min="4865" max="4865" width="8.109375" customWidth="1"/>
    <col min="4866" max="4866" width="41" customWidth="1"/>
    <col min="4867" max="4873" width="32.88671875" customWidth="1"/>
    <col min="5121" max="5121" width="8.109375" customWidth="1"/>
    <col min="5122" max="5122" width="41" customWidth="1"/>
    <col min="5123" max="5129" width="32.88671875" customWidth="1"/>
    <col min="5377" max="5377" width="8.109375" customWidth="1"/>
    <col min="5378" max="5378" width="41" customWidth="1"/>
    <col min="5379" max="5385" width="32.88671875" customWidth="1"/>
    <col min="5633" max="5633" width="8.109375" customWidth="1"/>
    <col min="5634" max="5634" width="41" customWidth="1"/>
    <col min="5635" max="5641" width="32.88671875" customWidth="1"/>
    <col min="5889" max="5889" width="8.109375" customWidth="1"/>
    <col min="5890" max="5890" width="41" customWidth="1"/>
    <col min="5891" max="5897" width="32.88671875" customWidth="1"/>
    <col min="6145" max="6145" width="8.109375" customWidth="1"/>
    <col min="6146" max="6146" width="41" customWidth="1"/>
    <col min="6147" max="6153" width="32.88671875" customWidth="1"/>
    <col min="6401" max="6401" width="8.109375" customWidth="1"/>
    <col min="6402" max="6402" width="41" customWidth="1"/>
    <col min="6403" max="6409" width="32.88671875" customWidth="1"/>
    <col min="6657" max="6657" width="8.109375" customWidth="1"/>
    <col min="6658" max="6658" width="41" customWidth="1"/>
    <col min="6659" max="6665" width="32.88671875" customWidth="1"/>
    <col min="6913" max="6913" width="8.109375" customWidth="1"/>
    <col min="6914" max="6914" width="41" customWidth="1"/>
    <col min="6915" max="6921" width="32.88671875" customWidth="1"/>
    <col min="7169" max="7169" width="8.109375" customWidth="1"/>
    <col min="7170" max="7170" width="41" customWidth="1"/>
    <col min="7171" max="7177" width="32.88671875" customWidth="1"/>
    <col min="7425" max="7425" width="8.109375" customWidth="1"/>
    <col min="7426" max="7426" width="41" customWidth="1"/>
    <col min="7427" max="7433" width="32.88671875" customWidth="1"/>
    <col min="7681" max="7681" width="8.109375" customWidth="1"/>
    <col min="7682" max="7682" width="41" customWidth="1"/>
    <col min="7683" max="7689" width="32.88671875" customWidth="1"/>
    <col min="7937" max="7937" width="8.109375" customWidth="1"/>
    <col min="7938" max="7938" width="41" customWidth="1"/>
    <col min="7939" max="7945" width="32.88671875" customWidth="1"/>
    <col min="8193" max="8193" width="8.109375" customWidth="1"/>
    <col min="8194" max="8194" width="41" customWidth="1"/>
    <col min="8195" max="8201" width="32.88671875" customWidth="1"/>
    <col min="8449" max="8449" width="8.109375" customWidth="1"/>
    <col min="8450" max="8450" width="41" customWidth="1"/>
    <col min="8451" max="8457" width="32.88671875" customWidth="1"/>
    <col min="8705" max="8705" width="8.109375" customWidth="1"/>
    <col min="8706" max="8706" width="41" customWidth="1"/>
    <col min="8707" max="8713" width="32.88671875" customWidth="1"/>
    <col min="8961" max="8961" width="8.109375" customWidth="1"/>
    <col min="8962" max="8962" width="41" customWidth="1"/>
    <col min="8963" max="8969" width="32.88671875" customWidth="1"/>
    <col min="9217" max="9217" width="8.109375" customWidth="1"/>
    <col min="9218" max="9218" width="41" customWidth="1"/>
    <col min="9219" max="9225" width="32.88671875" customWidth="1"/>
    <col min="9473" max="9473" width="8.109375" customWidth="1"/>
    <col min="9474" max="9474" width="41" customWidth="1"/>
    <col min="9475" max="9481" width="32.88671875" customWidth="1"/>
    <col min="9729" max="9729" width="8.109375" customWidth="1"/>
    <col min="9730" max="9730" width="41" customWidth="1"/>
    <col min="9731" max="9737" width="32.88671875" customWidth="1"/>
    <col min="9985" max="9985" width="8.109375" customWidth="1"/>
    <col min="9986" max="9986" width="41" customWidth="1"/>
    <col min="9987" max="9993" width="32.88671875" customWidth="1"/>
    <col min="10241" max="10241" width="8.109375" customWidth="1"/>
    <col min="10242" max="10242" width="41" customWidth="1"/>
    <col min="10243" max="10249" width="32.88671875" customWidth="1"/>
    <col min="10497" max="10497" width="8.109375" customWidth="1"/>
    <col min="10498" max="10498" width="41" customWidth="1"/>
    <col min="10499" max="10505" width="32.88671875" customWidth="1"/>
    <col min="10753" max="10753" width="8.109375" customWidth="1"/>
    <col min="10754" max="10754" width="41" customWidth="1"/>
    <col min="10755" max="10761" width="32.88671875" customWidth="1"/>
    <col min="11009" max="11009" width="8.109375" customWidth="1"/>
    <col min="11010" max="11010" width="41" customWidth="1"/>
    <col min="11011" max="11017" width="32.88671875" customWidth="1"/>
    <col min="11265" max="11265" width="8.109375" customWidth="1"/>
    <col min="11266" max="11266" width="41" customWidth="1"/>
    <col min="11267" max="11273" width="32.88671875" customWidth="1"/>
    <col min="11521" max="11521" width="8.109375" customWidth="1"/>
    <col min="11522" max="11522" width="41" customWidth="1"/>
    <col min="11523" max="11529" width="32.88671875" customWidth="1"/>
    <col min="11777" max="11777" width="8.109375" customWidth="1"/>
    <col min="11778" max="11778" width="41" customWidth="1"/>
    <col min="11779" max="11785" width="32.88671875" customWidth="1"/>
    <col min="12033" max="12033" width="8.109375" customWidth="1"/>
    <col min="12034" max="12034" width="41" customWidth="1"/>
    <col min="12035" max="12041" width="32.88671875" customWidth="1"/>
    <col min="12289" max="12289" width="8.109375" customWidth="1"/>
    <col min="12290" max="12290" width="41" customWidth="1"/>
    <col min="12291" max="12297" width="32.88671875" customWidth="1"/>
    <col min="12545" max="12545" width="8.109375" customWidth="1"/>
    <col min="12546" max="12546" width="41" customWidth="1"/>
    <col min="12547" max="12553" width="32.88671875" customWidth="1"/>
    <col min="12801" max="12801" width="8.109375" customWidth="1"/>
    <col min="12802" max="12802" width="41" customWidth="1"/>
    <col min="12803" max="12809" width="32.88671875" customWidth="1"/>
    <col min="13057" max="13057" width="8.109375" customWidth="1"/>
    <col min="13058" max="13058" width="41" customWidth="1"/>
    <col min="13059" max="13065" width="32.88671875" customWidth="1"/>
    <col min="13313" max="13313" width="8.109375" customWidth="1"/>
    <col min="13314" max="13314" width="41" customWidth="1"/>
    <col min="13315" max="13321" width="32.88671875" customWidth="1"/>
    <col min="13569" max="13569" width="8.109375" customWidth="1"/>
    <col min="13570" max="13570" width="41" customWidth="1"/>
    <col min="13571" max="13577" width="32.88671875" customWidth="1"/>
    <col min="13825" max="13825" width="8.109375" customWidth="1"/>
    <col min="13826" max="13826" width="41" customWidth="1"/>
    <col min="13827" max="13833" width="32.88671875" customWidth="1"/>
    <col min="14081" max="14081" width="8.109375" customWidth="1"/>
    <col min="14082" max="14082" width="41" customWidth="1"/>
    <col min="14083" max="14089" width="32.88671875" customWidth="1"/>
    <col min="14337" max="14337" width="8.109375" customWidth="1"/>
    <col min="14338" max="14338" width="41" customWidth="1"/>
    <col min="14339" max="14345" width="32.88671875" customWidth="1"/>
    <col min="14593" max="14593" width="8.109375" customWidth="1"/>
    <col min="14594" max="14594" width="41" customWidth="1"/>
    <col min="14595" max="14601" width="32.88671875" customWidth="1"/>
    <col min="14849" max="14849" width="8.109375" customWidth="1"/>
    <col min="14850" max="14850" width="41" customWidth="1"/>
    <col min="14851" max="14857" width="32.88671875" customWidth="1"/>
    <col min="15105" max="15105" width="8.109375" customWidth="1"/>
    <col min="15106" max="15106" width="41" customWidth="1"/>
    <col min="15107" max="15113" width="32.88671875" customWidth="1"/>
    <col min="15361" max="15361" width="8.109375" customWidth="1"/>
    <col min="15362" max="15362" width="41" customWidth="1"/>
    <col min="15363" max="15369" width="32.88671875" customWidth="1"/>
    <col min="15617" max="15617" width="8.109375" customWidth="1"/>
    <col min="15618" max="15618" width="41" customWidth="1"/>
    <col min="15619" max="15625" width="32.88671875" customWidth="1"/>
    <col min="15873" max="15873" width="8.109375" customWidth="1"/>
    <col min="15874" max="15874" width="41" customWidth="1"/>
    <col min="15875" max="15881" width="32.88671875" customWidth="1"/>
    <col min="16129" max="16129" width="8.109375" customWidth="1"/>
    <col min="16130" max="16130" width="41" customWidth="1"/>
    <col min="16131" max="16137" width="32.88671875" customWidth="1"/>
  </cols>
  <sheetData>
    <row r="1" spans="1:9" s="9" customFormat="1" x14ac:dyDescent="0.3">
      <c r="A1" s="39" t="s">
        <v>801</v>
      </c>
      <c r="B1" s="39"/>
      <c r="C1" s="39"/>
      <c r="D1" s="39"/>
      <c r="E1" s="39"/>
      <c r="F1" s="39"/>
      <c r="G1" s="39"/>
      <c r="H1" s="39"/>
      <c r="I1" s="39"/>
    </row>
    <row r="2" spans="1:9" x14ac:dyDescent="0.3">
      <c r="A2" s="37" t="s">
        <v>719</v>
      </c>
      <c r="B2" s="38"/>
      <c r="C2" s="38"/>
      <c r="D2" s="38"/>
      <c r="E2" s="38"/>
      <c r="F2" s="38"/>
      <c r="G2" s="38"/>
      <c r="H2" s="38"/>
      <c r="I2" s="38"/>
    </row>
    <row r="3" spans="1:9" ht="60" x14ac:dyDescent="0.3">
      <c r="A3" s="2" t="s">
        <v>0</v>
      </c>
      <c r="B3" s="2" t="s">
        <v>1</v>
      </c>
      <c r="C3" s="2" t="s">
        <v>394</v>
      </c>
      <c r="D3" s="2" t="s">
        <v>395</v>
      </c>
      <c r="E3" s="2" t="s">
        <v>396</v>
      </c>
      <c r="F3" s="2" t="s">
        <v>397</v>
      </c>
      <c r="G3" s="2" t="s">
        <v>398</v>
      </c>
      <c r="H3" s="2" t="s">
        <v>399</v>
      </c>
      <c r="I3" s="2" t="s">
        <v>400</v>
      </c>
    </row>
    <row r="4" spans="1:9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</row>
    <row r="5" spans="1:9" ht="39.6" x14ac:dyDescent="0.3">
      <c r="A5" s="3" t="s">
        <v>73</v>
      </c>
      <c r="B5" s="4" t="s">
        <v>401</v>
      </c>
      <c r="C5" s="5">
        <v>14999999</v>
      </c>
      <c r="D5" s="5">
        <v>14999999</v>
      </c>
      <c r="E5" s="5">
        <v>0</v>
      </c>
      <c r="F5" s="5">
        <v>0</v>
      </c>
      <c r="G5" s="5">
        <v>0</v>
      </c>
      <c r="H5" s="5">
        <v>0</v>
      </c>
      <c r="I5" s="5">
        <v>0</v>
      </c>
    </row>
    <row r="6" spans="1:9" ht="39.6" x14ac:dyDescent="0.3">
      <c r="A6" s="3" t="s">
        <v>402</v>
      </c>
      <c r="B6" s="4" t="s">
        <v>403</v>
      </c>
      <c r="C6" s="5">
        <v>29990645</v>
      </c>
      <c r="D6" s="5">
        <v>0</v>
      </c>
      <c r="E6" s="5">
        <v>29990645</v>
      </c>
      <c r="F6" s="5">
        <v>3085000</v>
      </c>
      <c r="G6" s="5">
        <v>26905645</v>
      </c>
      <c r="H6" s="5">
        <v>0</v>
      </c>
      <c r="I6" s="5">
        <v>0</v>
      </c>
    </row>
    <row r="7" spans="1:9" ht="26.4" x14ac:dyDescent="0.3">
      <c r="A7" s="3" t="s">
        <v>404</v>
      </c>
      <c r="B7" s="4" t="s">
        <v>405</v>
      </c>
      <c r="C7" s="5">
        <v>19978393</v>
      </c>
      <c r="D7" s="5">
        <v>0</v>
      </c>
      <c r="E7" s="5">
        <v>19978393</v>
      </c>
      <c r="F7" s="5">
        <v>0</v>
      </c>
      <c r="G7" s="5">
        <v>19978393</v>
      </c>
      <c r="H7" s="5">
        <v>0</v>
      </c>
      <c r="I7" s="5">
        <v>0</v>
      </c>
    </row>
  </sheetData>
  <mergeCells count="2">
    <mergeCell ref="A2:I2"/>
    <mergeCell ref="A1:I1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6EFF9-CBDA-46A2-AD61-F6C63EF335C9}">
  <sheetPr>
    <tabColor rgb="FF33CCCC"/>
  </sheetPr>
  <dimension ref="A1:AK38"/>
  <sheetViews>
    <sheetView workbookViewId="0">
      <selection sqref="A1:AK1"/>
    </sheetView>
  </sheetViews>
  <sheetFormatPr defaultRowHeight="14.4" x14ac:dyDescent="0.3"/>
  <cols>
    <col min="1" max="1" width="8.109375" customWidth="1"/>
    <col min="2" max="2" width="41" customWidth="1"/>
    <col min="3" max="37" width="32.88671875" customWidth="1"/>
    <col min="257" max="257" width="8.109375" customWidth="1"/>
    <col min="258" max="258" width="41" customWidth="1"/>
    <col min="259" max="293" width="32.88671875" customWidth="1"/>
    <col min="513" max="513" width="8.109375" customWidth="1"/>
    <col min="514" max="514" width="41" customWidth="1"/>
    <col min="515" max="549" width="32.88671875" customWidth="1"/>
    <col min="769" max="769" width="8.109375" customWidth="1"/>
    <col min="770" max="770" width="41" customWidth="1"/>
    <col min="771" max="805" width="32.88671875" customWidth="1"/>
    <col min="1025" max="1025" width="8.109375" customWidth="1"/>
    <col min="1026" max="1026" width="41" customWidth="1"/>
    <col min="1027" max="1061" width="32.88671875" customWidth="1"/>
    <col min="1281" max="1281" width="8.109375" customWidth="1"/>
    <col min="1282" max="1282" width="41" customWidth="1"/>
    <col min="1283" max="1317" width="32.88671875" customWidth="1"/>
    <col min="1537" max="1537" width="8.109375" customWidth="1"/>
    <col min="1538" max="1538" width="41" customWidth="1"/>
    <col min="1539" max="1573" width="32.88671875" customWidth="1"/>
    <col min="1793" max="1793" width="8.109375" customWidth="1"/>
    <col min="1794" max="1794" width="41" customWidth="1"/>
    <col min="1795" max="1829" width="32.88671875" customWidth="1"/>
    <col min="2049" max="2049" width="8.109375" customWidth="1"/>
    <col min="2050" max="2050" width="41" customWidth="1"/>
    <col min="2051" max="2085" width="32.88671875" customWidth="1"/>
    <col min="2305" max="2305" width="8.109375" customWidth="1"/>
    <col min="2306" max="2306" width="41" customWidth="1"/>
    <col min="2307" max="2341" width="32.88671875" customWidth="1"/>
    <col min="2561" max="2561" width="8.109375" customWidth="1"/>
    <col min="2562" max="2562" width="41" customWidth="1"/>
    <col min="2563" max="2597" width="32.88671875" customWidth="1"/>
    <col min="2817" max="2817" width="8.109375" customWidth="1"/>
    <col min="2818" max="2818" width="41" customWidth="1"/>
    <col min="2819" max="2853" width="32.88671875" customWidth="1"/>
    <col min="3073" max="3073" width="8.109375" customWidth="1"/>
    <col min="3074" max="3074" width="41" customWidth="1"/>
    <col min="3075" max="3109" width="32.88671875" customWidth="1"/>
    <col min="3329" max="3329" width="8.109375" customWidth="1"/>
    <col min="3330" max="3330" width="41" customWidth="1"/>
    <col min="3331" max="3365" width="32.88671875" customWidth="1"/>
    <col min="3585" max="3585" width="8.109375" customWidth="1"/>
    <col min="3586" max="3586" width="41" customWidth="1"/>
    <col min="3587" max="3621" width="32.88671875" customWidth="1"/>
    <col min="3841" max="3841" width="8.109375" customWidth="1"/>
    <col min="3842" max="3842" width="41" customWidth="1"/>
    <col min="3843" max="3877" width="32.88671875" customWidth="1"/>
    <col min="4097" max="4097" width="8.109375" customWidth="1"/>
    <col min="4098" max="4098" width="41" customWidth="1"/>
    <col min="4099" max="4133" width="32.88671875" customWidth="1"/>
    <col min="4353" max="4353" width="8.109375" customWidth="1"/>
    <col min="4354" max="4354" width="41" customWidth="1"/>
    <col min="4355" max="4389" width="32.88671875" customWidth="1"/>
    <col min="4609" max="4609" width="8.109375" customWidth="1"/>
    <col min="4610" max="4610" width="41" customWidth="1"/>
    <col min="4611" max="4645" width="32.88671875" customWidth="1"/>
    <col min="4865" max="4865" width="8.109375" customWidth="1"/>
    <col min="4866" max="4866" width="41" customWidth="1"/>
    <col min="4867" max="4901" width="32.88671875" customWidth="1"/>
    <col min="5121" max="5121" width="8.109375" customWidth="1"/>
    <col min="5122" max="5122" width="41" customWidth="1"/>
    <col min="5123" max="5157" width="32.88671875" customWidth="1"/>
    <col min="5377" max="5377" width="8.109375" customWidth="1"/>
    <col min="5378" max="5378" width="41" customWidth="1"/>
    <col min="5379" max="5413" width="32.88671875" customWidth="1"/>
    <col min="5633" max="5633" width="8.109375" customWidth="1"/>
    <col min="5634" max="5634" width="41" customWidth="1"/>
    <col min="5635" max="5669" width="32.88671875" customWidth="1"/>
    <col min="5889" max="5889" width="8.109375" customWidth="1"/>
    <col min="5890" max="5890" width="41" customWidth="1"/>
    <col min="5891" max="5925" width="32.88671875" customWidth="1"/>
    <col min="6145" max="6145" width="8.109375" customWidth="1"/>
    <col min="6146" max="6146" width="41" customWidth="1"/>
    <col min="6147" max="6181" width="32.88671875" customWidth="1"/>
    <col min="6401" max="6401" width="8.109375" customWidth="1"/>
    <col min="6402" max="6402" width="41" customWidth="1"/>
    <col min="6403" max="6437" width="32.88671875" customWidth="1"/>
    <col min="6657" max="6657" width="8.109375" customWidth="1"/>
    <col min="6658" max="6658" width="41" customWidth="1"/>
    <col min="6659" max="6693" width="32.88671875" customWidth="1"/>
    <col min="6913" max="6913" width="8.109375" customWidth="1"/>
    <col min="6914" max="6914" width="41" customWidth="1"/>
    <col min="6915" max="6949" width="32.88671875" customWidth="1"/>
    <col min="7169" max="7169" width="8.109375" customWidth="1"/>
    <col min="7170" max="7170" width="41" customWidth="1"/>
    <col min="7171" max="7205" width="32.88671875" customWidth="1"/>
    <col min="7425" max="7425" width="8.109375" customWidth="1"/>
    <col min="7426" max="7426" width="41" customWidth="1"/>
    <col min="7427" max="7461" width="32.88671875" customWidth="1"/>
    <col min="7681" max="7681" width="8.109375" customWidth="1"/>
    <col min="7682" max="7682" width="41" customWidth="1"/>
    <col min="7683" max="7717" width="32.88671875" customWidth="1"/>
    <col min="7937" max="7937" width="8.109375" customWidth="1"/>
    <col min="7938" max="7938" width="41" customWidth="1"/>
    <col min="7939" max="7973" width="32.88671875" customWidth="1"/>
    <col min="8193" max="8193" width="8.109375" customWidth="1"/>
    <col min="8194" max="8194" width="41" customWidth="1"/>
    <col min="8195" max="8229" width="32.88671875" customWidth="1"/>
    <col min="8449" max="8449" width="8.109375" customWidth="1"/>
    <col min="8450" max="8450" width="41" customWidth="1"/>
    <col min="8451" max="8485" width="32.88671875" customWidth="1"/>
    <col min="8705" max="8705" width="8.109375" customWidth="1"/>
    <col min="8706" max="8706" width="41" customWidth="1"/>
    <col min="8707" max="8741" width="32.88671875" customWidth="1"/>
    <col min="8961" max="8961" width="8.109375" customWidth="1"/>
    <col min="8962" max="8962" width="41" customWidth="1"/>
    <col min="8963" max="8997" width="32.88671875" customWidth="1"/>
    <col min="9217" max="9217" width="8.109375" customWidth="1"/>
    <col min="9218" max="9218" width="41" customWidth="1"/>
    <col min="9219" max="9253" width="32.88671875" customWidth="1"/>
    <col min="9473" max="9473" width="8.109375" customWidth="1"/>
    <col min="9474" max="9474" width="41" customWidth="1"/>
    <col min="9475" max="9509" width="32.88671875" customWidth="1"/>
    <col min="9729" max="9729" width="8.109375" customWidth="1"/>
    <col min="9730" max="9730" width="41" customWidth="1"/>
    <col min="9731" max="9765" width="32.88671875" customWidth="1"/>
    <col min="9985" max="9985" width="8.109375" customWidth="1"/>
    <col min="9986" max="9986" width="41" customWidth="1"/>
    <col min="9987" max="10021" width="32.88671875" customWidth="1"/>
    <col min="10241" max="10241" width="8.109375" customWidth="1"/>
    <col min="10242" max="10242" width="41" customWidth="1"/>
    <col min="10243" max="10277" width="32.88671875" customWidth="1"/>
    <col min="10497" max="10497" width="8.109375" customWidth="1"/>
    <col min="10498" max="10498" width="41" customWidth="1"/>
    <col min="10499" max="10533" width="32.88671875" customWidth="1"/>
    <col min="10753" max="10753" width="8.109375" customWidth="1"/>
    <col min="10754" max="10754" width="41" customWidth="1"/>
    <col min="10755" max="10789" width="32.88671875" customWidth="1"/>
    <col min="11009" max="11009" width="8.109375" customWidth="1"/>
    <col min="11010" max="11010" width="41" customWidth="1"/>
    <col min="11011" max="11045" width="32.88671875" customWidth="1"/>
    <col min="11265" max="11265" width="8.109375" customWidth="1"/>
    <col min="11266" max="11266" width="41" customWidth="1"/>
    <col min="11267" max="11301" width="32.88671875" customWidth="1"/>
    <col min="11521" max="11521" width="8.109375" customWidth="1"/>
    <col min="11522" max="11522" width="41" customWidth="1"/>
    <col min="11523" max="11557" width="32.88671875" customWidth="1"/>
    <col min="11777" max="11777" width="8.109375" customWidth="1"/>
    <col min="11778" max="11778" width="41" customWidth="1"/>
    <col min="11779" max="11813" width="32.88671875" customWidth="1"/>
    <col min="12033" max="12033" width="8.109375" customWidth="1"/>
    <col min="12034" max="12034" width="41" customWidth="1"/>
    <col min="12035" max="12069" width="32.88671875" customWidth="1"/>
    <col min="12289" max="12289" width="8.109375" customWidth="1"/>
    <col min="12290" max="12290" width="41" customWidth="1"/>
    <col min="12291" max="12325" width="32.88671875" customWidth="1"/>
    <col min="12545" max="12545" width="8.109375" customWidth="1"/>
    <col min="12546" max="12546" width="41" customWidth="1"/>
    <col min="12547" max="12581" width="32.88671875" customWidth="1"/>
    <col min="12801" max="12801" width="8.109375" customWidth="1"/>
    <col min="12802" max="12802" width="41" customWidth="1"/>
    <col min="12803" max="12837" width="32.88671875" customWidth="1"/>
    <col min="13057" max="13057" width="8.109375" customWidth="1"/>
    <col min="13058" max="13058" width="41" customWidth="1"/>
    <col min="13059" max="13093" width="32.88671875" customWidth="1"/>
    <col min="13313" max="13313" width="8.109375" customWidth="1"/>
    <col min="13314" max="13314" width="41" customWidth="1"/>
    <col min="13315" max="13349" width="32.88671875" customWidth="1"/>
    <col min="13569" max="13569" width="8.109375" customWidth="1"/>
    <col min="13570" max="13570" width="41" customWidth="1"/>
    <col min="13571" max="13605" width="32.88671875" customWidth="1"/>
    <col min="13825" max="13825" width="8.109375" customWidth="1"/>
    <col min="13826" max="13826" width="41" customWidth="1"/>
    <col min="13827" max="13861" width="32.88671875" customWidth="1"/>
    <col min="14081" max="14081" width="8.109375" customWidth="1"/>
    <col min="14082" max="14082" width="41" customWidth="1"/>
    <col min="14083" max="14117" width="32.88671875" customWidth="1"/>
    <col min="14337" max="14337" width="8.109375" customWidth="1"/>
    <col min="14338" max="14338" width="41" customWidth="1"/>
    <col min="14339" max="14373" width="32.88671875" customWidth="1"/>
    <col min="14593" max="14593" width="8.109375" customWidth="1"/>
    <col min="14594" max="14594" width="41" customWidth="1"/>
    <col min="14595" max="14629" width="32.88671875" customWidth="1"/>
    <col min="14849" max="14849" width="8.109375" customWidth="1"/>
    <col min="14850" max="14850" width="41" customWidth="1"/>
    <col min="14851" max="14885" width="32.88671875" customWidth="1"/>
    <col min="15105" max="15105" width="8.109375" customWidth="1"/>
    <col min="15106" max="15106" width="41" customWidth="1"/>
    <col min="15107" max="15141" width="32.88671875" customWidth="1"/>
    <col min="15361" max="15361" width="8.109375" customWidth="1"/>
    <col min="15362" max="15362" width="41" customWidth="1"/>
    <col min="15363" max="15397" width="32.88671875" customWidth="1"/>
    <col min="15617" max="15617" width="8.109375" customWidth="1"/>
    <col min="15618" max="15618" width="41" customWidth="1"/>
    <col min="15619" max="15653" width="32.88671875" customWidth="1"/>
    <col min="15873" max="15873" width="8.109375" customWidth="1"/>
    <col min="15874" max="15874" width="41" customWidth="1"/>
    <col min="15875" max="15909" width="32.88671875" customWidth="1"/>
    <col min="16129" max="16129" width="8.109375" customWidth="1"/>
    <col min="16130" max="16130" width="41" customWidth="1"/>
    <col min="16131" max="16165" width="32.88671875" customWidth="1"/>
  </cols>
  <sheetData>
    <row r="1" spans="1:37" s="9" customFormat="1" x14ac:dyDescent="0.3">
      <c r="A1" s="39" t="s">
        <v>802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</row>
    <row r="2" spans="1:37" x14ac:dyDescent="0.3">
      <c r="A2" s="37" t="s">
        <v>696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</row>
    <row r="3" spans="1:37" ht="135" x14ac:dyDescent="0.3">
      <c r="A3" s="2" t="s">
        <v>0</v>
      </c>
      <c r="B3" s="2" t="s">
        <v>1</v>
      </c>
      <c r="C3" s="2" t="s">
        <v>220</v>
      </c>
      <c r="D3" s="2" t="s">
        <v>406</v>
      </c>
      <c r="E3" s="2" t="s">
        <v>407</v>
      </c>
      <c r="F3" s="2" t="s">
        <v>408</v>
      </c>
      <c r="G3" s="2" t="s">
        <v>409</v>
      </c>
      <c r="H3" s="2" t="s">
        <v>410</v>
      </c>
      <c r="I3" s="2" t="s">
        <v>411</v>
      </c>
      <c r="J3" s="2" t="s">
        <v>412</v>
      </c>
      <c r="K3" s="2" t="s">
        <v>413</v>
      </c>
      <c r="L3" s="2" t="s">
        <v>414</v>
      </c>
      <c r="M3" s="2" t="s">
        <v>415</v>
      </c>
      <c r="N3" s="2" t="s">
        <v>416</v>
      </c>
      <c r="O3" s="2" t="s">
        <v>417</v>
      </c>
      <c r="P3" s="2" t="s">
        <v>418</v>
      </c>
      <c r="Q3" s="2" t="s">
        <v>419</v>
      </c>
      <c r="R3" s="2" t="s">
        <v>420</v>
      </c>
      <c r="S3" s="2" t="s">
        <v>421</v>
      </c>
      <c r="T3" s="2" t="s">
        <v>422</v>
      </c>
      <c r="U3" s="2" t="s">
        <v>423</v>
      </c>
      <c r="V3" s="2" t="s">
        <v>424</v>
      </c>
      <c r="W3" s="2" t="s">
        <v>425</v>
      </c>
      <c r="X3" s="2" t="s">
        <v>426</v>
      </c>
      <c r="Y3" s="2" t="s">
        <v>427</v>
      </c>
      <c r="Z3" s="2" t="s">
        <v>428</v>
      </c>
      <c r="AA3" s="2" t="s">
        <v>429</v>
      </c>
      <c r="AB3" s="2" t="s">
        <v>430</v>
      </c>
      <c r="AC3" s="2" t="s">
        <v>431</v>
      </c>
      <c r="AD3" s="2" t="s">
        <v>432</v>
      </c>
      <c r="AE3" s="2" t="s">
        <v>433</v>
      </c>
      <c r="AF3" s="2" t="s">
        <v>434</v>
      </c>
      <c r="AG3" s="2" t="s">
        <v>435</v>
      </c>
      <c r="AH3" s="2" t="s">
        <v>436</v>
      </c>
      <c r="AI3" s="2" t="s">
        <v>437</v>
      </c>
      <c r="AJ3" s="2" t="s">
        <v>438</v>
      </c>
      <c r="AK3" s="2" t="s">
        <v>439</v>
      </c>
    </row>
    <row r="4" spans="1:37" ht="39.6" x14ac:dyDescent="0.3">
      <c r="A4" s="3" t="s">
        <v>11</v>
      </c>
      <c r="B4" s="4" t="s">
        <v>221</v>
      </c>
      <c r="C4" s="5">
        <v>392131577</v>
      </c>
      <c r="D4" s="5">
        <v>62030674</v>
      </c>
      <c r="E4" s="5">
        <v>7250048</v>
      </c>
      <c r="F4" s="5">
        <v>69280722</v>
      </c>
      <c r="G4" s="5">
        <v>10851853</v>
      </c>
      <c r="H4" s="5">
        <v>17455284</v>
      </c>
      <c r="I4" s="5">
        <v>1859713</v>
      </c>
      <c r="J4" s="5">
        <v>0</v>
      </c>
      <c r="K4" s="5">
        <v>0</v>
      </c>
      <c r="L4" s="5">
        <v>0</v>
      </c>
      <c r="M4" s="5">
        <v>0</v>
      </c>
      <c r="N4" s="5">
        <v>114217</v>
      </c>
      <c r="O4" s="5">
        <v>0</v>
      </c>
      <c r="P4" s="5">
        <v>0</v>
      </c>
      <c r="Q4" s="5">
        <v>0</v>
      </c>
      <c r="R4" s="5">
        <v>2071000</v>
      </c>
      <c r="S4" s="5">
        <v>0</v>
      </c>
      <c r="T4" s="5">
        <v>99745076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2294</v>
      </c>
      <c r="AA4" s="5">
        <v>0</v>
      </c>
      <c r="AB4" s="5">
        <v>146</v>
      </c>
      <c r="AC4" s="5">
        <v>10832137</v>
      </c>
      <c r="AD4" s="5">
        <v>0</v>
      </c>
      <c r="AE4" s="5">
        <v>2600</v>
      </c>
      <c r="AF4" s="5">
        <v>0</v>
      </c>
      <c r="AG4" s="5">
        <v>10834737</v>
      </c>
      <c r="AH4" s="5">
        <v>99773076</v>
      </c>
      <c r="AI4" s="5">
        <v>0</v>
      </c>
      <c r="AJ4" s="5">
        <v>0</v>
      </c>
      <c r="AK4" s="5">
        <v>28000</v>
      </c>
    </row>
    <row r="5" spans="1:37" x14ac:dyDescent="0.3">
      <c r="A5" s="3" t="s">
        <v>13</v>
      </c>
      <c r="B5" s="4" t="s">
        <v>222</v>
      </c>
      <c r="C5" s="5">
        <v>32865351</v>
      </c>
      <c r="D5" s="5">
        <v>7375740</v>
      </c>
      <c r="E5" s="5">
        <v>0</v>
      </c>
      <c r="F5" s="5">
        <v>7375740</v>
      </c>
      <c r="G5" s="5">
        <v>1103157</v>
      </c>
      <c r="H5" s="5">
        <v>17640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8496537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8496537</v>
      </c>
      <c r="AI5" s="5">
        <v>0</v>
      </c>
      <c r="AJ5" s="5">
        <v>0</v>
      </c>
      <c r="AK5" s="5">
        <v>0</v>
      </c>
    </row>
    <row r="6" spans="1:37" x14ac:dyDescent="0.3">
      <c r="A6" s="3" t="s">
        <v>215</v>
      </c>
      <c r="B6" s="4" t="s">
        <v>223</v>
      </c>
      <c r="C6" s="5">
        <v>1435075</v>
      </c>
      <c r="D6" s="5">
        <v>0</v>
      </c>
      <c r="E6" s="5">
        <v>0</v>
      </c>
      <c r="F6" s="5">
        <v>0</v>
      </c>
      <c r="G6" s="5">
        <v>0</v>
      </c>
      <c r="H6" s="5">
        <v>367270</v>
      </c>
      <c r="I6" s="5">
        <v>77712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367270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24553</v>
      </c>
      <c r="AA6" s="5">
        <v>0</v>
      </c>
      <c r="AB6" s="5">
        <v>0</v>
      </c>
      <c r="AC6" s="5">
        <v>115500</v>
      </c>
      <c r="AD6" s="5">
        <v>0</v>
      </c>
      <c r="AE6" s="5">
        <v>0</v>
      </c>
      <c r="AF6" s="5">
        <v>0</v>
      </c>
      <c r="AG6" s="5">
        <v>115500</v>
      </c>
      <c r="AH6" s="5">
        <v>367270</v>
      </c>
      <c r="AI6" s="5">
        <v>0</v>
      </c>
      <c r="AJ6" s="5">
        <v>0</v>
      </c>
      <c r="AK6" s="5">
        <v>0</v>
      </c>
    </row>
    <row r="7" spans="1:37" ht="26.4" x14ac:dyDescent="0.3">
      <c r="A7" s="3" t="s">
        <v>27</v>
      </c>
      <c r="B7" s="4" t="s">
        <v>224</v>
      </c>
      <c r="C7" s="5">
        <v>14885282</v>
      </c>
      <c r="D7" s="5">
        <v>0</v>
      </c>
      <c r="E7" s="5">
        <v>0</v>
      </c>
      <c r="F7" s="5">
        <v>0</v>
      </c>
      <c r="G7" s="5">
        <v>0</v>
      </c>
      <c r="H7" s="5">
        <v>1730317</v>
      </c>
      <c r="I7" s="5">
        <v>365170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365760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479065</v>
      </c>
      <c r="AA7" s="5">
        <v>0</v>
      </c>
      <c r="AB7" s="5">
        <v>0</v>
      </c>
      <c r="AC7" s="5">
        <v>4425048</v>
      </c>
      <c r="AD7" s="5">
        <v>0</v>
      </c>
      <c r="AE7" s="5">
        <v>0</v>
      </c>
      <c r="AF7" s="5">
        <v>0</v>
      </c>
      <c r="AG7" s="5">
        <v>4425048</v>
      </c>
      <c r="AH7" s="5">
        <v>1730317</v>
      </c>
      <c r="AI7" s="5">
        <v>0</v>
      </c>
      <c r="AJ7" s="5">
        <v>0</v>
      </c>
      <c r="AK7" s="5">
        <v>1364557</v>
      </c>
    </row>
    <row r="8" spans="1:37" x14ac:dyDescent="0.3">
      <c r="A8" s="3" t="s">
        <v>33</v>
      </c>
      <c r="B8" s="4" t="s">
        <v>225</v>
      </c>
      <c r="C8" s="5">
        <v>62046368</v>
      </c>
      <c r="D8" s="5">
        <v>5559675</v>
      </c>
      <c r="E8" s="5">
        <v>0</v>
      </c>
      <c r="F8" s="5">
        <v>5559675</v>
      </c>
      <c r="G8" s="5">
        <v>1037996</v>
      </c>
      <c r="H8" s="5">
        <v>11603845</v>
      </c>
      <c r="I8" s="5">
        <v>1882145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18201516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18201516</v>
      </c>
      <c r="AI8" s="5">
        <v>0</v>
      </c>
      <c r="AJ8" s="5">
        <v>0</v>
      </c>
      <c r="AK8" s="5">
        <v>0</v>
      </c>
    </row>
    <row r="9" spans="1:37" ht="26.4" x14ac:dyDescent="0.3">
      <c r="A9" s="3" t="s">
        <v>49</v>
      </c>
      <c r="B9" s="4" t="s">
        <v>226</v>
      </c>
      <c r="C9" s="5">
        <v>552034511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16730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167697845</v>
      </c>
      <c r="V9" s="5">
        <v>167697845</v>
      </c>
      <c r="W9" s="5">
        <v>24445393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192143238</v>
      </c>
      <c r="AH9" s="5">
        <v>16730</v>
      </c>
      <c r="AI9" s="5">
        <v>16730</v>
      </c>
      <c r="AJ9" s="5">
        <v>0</v>
      </c>
      <c r="AK9" s="5">
        <v>0</v>
      </c>
    </row>
    <row r="10" spans="1:37" ht="26.4" x14ac:dyDescent="0.3">
      <c r="A10" s="3" t="s">
        <v>53</v>
      </c>
      <c r="B10" s="4" t="s">
        <v>227</v>
      </c>
      <c r="C10" s="5">
        <v>5706876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1426719</v>
      </c>
      <c r="L10" s="5">
        <v>0</v>
      </c>
      <c r="M10" s="5">
        <v>1426719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1426719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1426719</v>
      </c>
      <c r="AI10" s="5">
        <v>0</v>
      </c>
      <c r="AJ10" s="5">
        <v>0</v>
      </c>
      <c r="AK10" s="5">
        <v>0</v>
      </c>
    </row>
    <row r="11" spans="1:37" ht="26.4" x14ac:dyDescent="0.3">
      <c r="A11" s="3" t="s">
        <v>156</v>
      </c>
      <c r="B11" s="4" t="s">
        <v>440</v>
      </c>
      <c r="C11" s="5">
        <v>65458547</v>
      </c>
      <c r="D11" s="5">
        <v>7015581</v>
      </c>
      <c r="E11" s="5">
        <v>0</v>
      </c>
      <c r="F11" s="5">
        <v>7015581</v>
      </c>
      <c r="G11" s="5">
        <v>572123</v>
      </c>
      <c r="H11" s="5">
        <v>780534</v>
      </c>
      <c r="I11" s="5">
        <v>165940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667629</v>
      </c>
      <c r="R11" s="5">
        <v>3140329</v>
      </c>
      <c r="S11" s="5">
        <v>0</v>
      </c>
      <c r="T11" s="5">
        <v>11508567</v>
      </c>
      <c r="U11" s="5">
        <v>0</v>
      </c>
      <c r="V11" s="5">
        <v>11541846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11541848</v>
      </c>
      <c r="AH11" s="5">
        <v>11508567</v>
      </c>
      <c r="AI11" s="5">
        <v>0</v>
      </c>
      <c r="AJ11" s="5">
        <v>0</v>
      </c>
      <c r="AK11" s="5">
        <v>0</v>
      </c>
    </row>
    <row r="12" spans="1:37" ht="26.4" x14ac:dyDescent="0.3">
      <c r="A12" s="3" t="s">
        <v>441</v>
      </c>
      <c r="B12" s="4" t="s">
        <v>229</v>
      </c>
      <c r="C12" s="5">
        <v>17979348</v>
      </c>
      <c r="D12" s="5">
        <v>0</v>
      </c>
      <c r="E12" s="5">
        <v>0</v>
      </c>
      <c r="F12" s="5">
        <v>0</v>
      </c>
      <c r="G12" s="5">
        <v>0</v>
      </c>
      <c r="H12" s="5">
        <v>4981675</v>
      </c>
      <c r="I12" s="5">
        <v>1013175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133752</v>
      </c>
      <c r="R12" s="5">
        <v>629132</v>
      </c>
      <c r="S12" s="5">
        <v>0</v>
      </c>
      <c r="T12" s="5">
        <v>5610807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5610807</v>
      </c>
      <c r="AI12" s="5">
        <v>0</v>
      </c>
      <c r="AJ12" s="5">
        <v>0</v>
      </c>
      <c r="AK12" s="5">
        <v>0</v>
      </c>
    </row>
    <row r="13" spans="1:37" x14ac:dyDescent="0.3">
      <c r="A13" s="3" t="s">
        <v>87</v>
      </c>
      <c r="B13" s="4" t="s">
        <v>263</v>
      </c>
      <c r="C13" s="5">
        <v>465982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44774</v>
      </c>
      <c r="AA13" s="5">
        <v>0</v>
      </c>
      <c r="AB13" s="5">
        <v>0</v>
      </c>
      <c r="AC13" s="5">
        <v>210604</v>
      </c>
      <c r="AD13" s="5">
        <v>0</v>
      </c>
      <c r="AE13" s="5">
        <v>0</v>
      </c>
      <c r="AF13" s="5">
        <v>0</v>
      </c>
      <c r="AG13" s="5">
        <v>210604</v>
      </c>
      <c r="AH13" s="5">
        <v>0</v>
      </c>
      <c r="AI13" s="5">
        <v>0</v>
      </c>
      <c r="AJ13" s="5">
        <v>0</v>
      </c>
      <c r="AK13" s="5">
        <v>0</v>
      </c>
    </row>
    <row r="14" spans="1:37" ht="26.4" x14ac:dyDescent="0.3">
      <c r="A14" s="3" t="s">
        <v>442</v>
      </c>
      <c r="B14" s="4" t="s">
        <v>230</v>
      </c>
      <c r="C14" s="5">
        <v>1285200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85050</v>
      </c>
      <c r="R14" s="5">
        <v>400050</v>
      </c>
      <c r="S14" s="5">
        <v>0</v>
      </c>
      <c r="T14" s="5">
        <v>400050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400050</v>
      </c>
      <c r="AI14" s="5">
        <v>0</v>
      </c>
      <c r="AJ14" s="5">
        <v>0</v>
      </c>
      <c r="AK14" s="5">
        <v>0</v>
      </c>
    </row>
    <row r="15" spans="1:37" x14ac:dyDescent="0.3">
      <c r="A15" s="3" t="s">
        <v>443</v>
      </c>
      <c r="B15" s="4" t="s">
        <v>264</v>
      </c>
      <c r="C15" s="5">
        <v>40662016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3907026</v>
      </c>
      <c r="AA15" s="5">
        <v>0</v>
      </c>
      <c r="AB15" s="5">
        <v>0</v>
      </c>
      <c r="AC15" s="5">
        <v>18377495</v>
      </c>
      <c r="AD15" s="5">
        <v>0</v>
      </c>
      <c r="AE15" s="5">
        <v>0</v>
      </c>
      <c r="AF15" s="5">
        <v>0</v>
      </c>
      <c r="AG15" s="5">
        <v>18377495</v>
      </c>
      <c r="AH15" s="5">
        <v>0</v>
      </c>
      <c r="AI15" s="5">
        <v>0</v>
      </c>
      <c r="AJ15" s="5">
        <v>0</v>
      </c>
      <c r="AK15" s="5">
        <v>0</v>
      </c>
    </row>
    <row r="16" spans="1:37" ht="26.4" x14ac:dyDescent="0.3">
      <c r="A16" s="3" t="s">
        <v>444</v>
      </c>
      <c r="B16" s="4" t="s">
        <v>231</v>
      </c>
      <c r="C16" s="5">
        <v>34903200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8725800</v>
      </c>
      <c r="M16" s="5">
        <v>8725800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8725800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8725800</v>
      </c>
      <c r="AI16" s="5">
        <v>0</v>
      </c>
      <c r="AJ16" s="5">
        <v>0</v>
      </c>
      <c r="AK16" s="5">
        <v>0</v>
      </c>
    </row>
    <row r="17" spans="1:37" x14ac:dyDescent="0.3">
      <c r="A17" s="3" t="s">
        <v>445</v>
      </c>
      <c r="B17" s="4" t="s">
        <v>232</v>
      </c>
      <c r="C17" s="5">
        <v>20044168</v>
      </c>
      <c r="D17" s="5">
        <v>0</v>
      </c>
      <c r="E17" s="5">
        <v>0</v>
      </c>
      <c r="F17" s="5">
        <v>0</v>
      </c>
      <c r="G17" s="5">
        <v>0</v>
      </c>
      <c r="H17" s="5">
        <v>6254853</v>
      </c>
      <c r="I17" s="5">
        <v>1279609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6254853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6254853</v>
      </c>
      <c r="AI17" s="5">
        <v>0</v>
      </c>
      <c r="AJ17" s="5">
        <v>0</v>
      </c>
      <c r="AK17" s="5">
        <v>0</v>
      </c>
    </row>
    <row r="18" spans="1:37" x14ac:dyDescent="0.3">
      <c r="A18" s="3" t="s">
        <v>446</v>
      </c>
      <c r="B18" s="4" t="s">
        <v>233</v>
      </c>
      <c r="C18" s="5">
        <v>22592103</v>
      </c>
      <c r="D18" s="5">
        <v>2797113</v>
      </c>
      <c r="E18" s="5">
        <v>0</v>
      </c>
      <c r="F18" s="5">
        <v>2797113</v>
      </c>
      <c r="G18" s="5">
        <v>435565</v>
      </c>
      <c r="H18" s="5">
        <v>2947070</v>
      </c>
      <c r="I18" s="5">
        <v>478242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6179748</v>
      </c>
      <c r="U18" s="5">
        <v>0</v>
      </c>
      <c r="V18" s="5">
        <v>135000</v>
      </c>
      <c r="W18" s="5">
        <v>0</v>
      </c>
      <c r="X18" s="5">
        <v>0</v>
      </c>
      <c r="Y18" s="5">
        <v>0</v>
      </c>
      <c r="Z18" s="5">
        <v>40358</v>
      </c>
      <c r="AA18" s="5">
        <v>0</v>
      </c>
      <c r="AB18" s="5">
        <v>0</v>
      </c>
      <c r="AC18" s="5">
        <v>233573</v>
      </c>
      <c r="AD18" s="5">
        <v>0</v>
      </c>
      <c r="AE18" s="5">
        <v>0</v>
      </c>
      <c r="AF18" s="5">
        <v>0</v>
      </c>
      <c r="AG18" s="5">
        <v>368573</v>
      </c>
      <c r="AH18" s="5">
        <v>6179748</v>
      </c>
      <c r="AI18" s="5">
        <v>0</v>
      </c>
      <c r="AJ18" s="5">
        <v>0</v>
      </c>
      <c r="AK18" s="5">
        <v>0</v>
      </c>
    </row>
    <row r="19" spans="1:37" ht="26.4" x14ac:dyDescent="0.3">
      <c r="A19" s="3" t="s">
        <v>447</v>
      </c>
      <c r="B19" s="4" t="s">
        <v>234</v>
      </c>
      <c r="C19" s="5">
        <v>6393127</v>
      </c>
      <c r="D19" s="5">
        <v>627752</v>
      </c>
      <c r="E19" s="5">
        <v>17911</v>
      </c>
      <c r="F19" s="5">
        <v>645663</v>
      </c>
      <c r="G19" s="5">
        <v>97300</v>
      </c>
      <c r="H19" s="5">
        <v>610728</v>
      </c>
      <c r="I19" s="5">
        <v>132795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1353691</v>
      </c>
      <c r="U19" s="5">
        <v>0</v>
      </c>
      <c r="V19" s="5">
        <v>627750</v>
      </c>
      <c r="W19" s="5">
        <v>0</v>
      </c>
      <c r="X19" s="5">
        <v>0</v>
      </c>
      <c r="Y19" s="5">
        <v>0</v>
      </c>
      <c r="Z19" s="5">
        <v>494</v>
      </c>
      <c r="AA19" s="5">
        <v>0</v>
      </c>
      <c r="AB19" s="5">
        <v>0</v>
      </c>
      <c r="AC19" s="5">
        <v>148801</v>
      </c>
      <c r="AD19" s="5">
        <v>0</v>
      </c>
      <c r="AE19" s="5">
        <v>0</v>
      </c>
      <c r="AF19" s="5">
        <v>0</v>
      </c>
      <c r="AG19" s="5">
        <v>776551</v>
      </c>
      <c r="AH19" s="5">
        <v>1353691</v>
      </c>
      <c r="AI19" s="5">
        <v>0</v>
      </c>
      <c r="AJ19" s="5">
        <v>0</v>
      </c>
      <c r="AK19" s="5">
        <v>0</v>
      </c>
    </row>
    <row r="20" spans="1:37" x14ac:dyDescent="0.3">
      <c r="A20" s="3" t="s">
        <v>448</v>
      </c>
      <c r="B20" s="4" t="s">
        <v>235</v>
      </c>
      <c r="C20" s="5">
        <v>2427488</v>
      </c>
      <c r="D20" s="5">
        <v>0</v>
      </c>
      <c r="E20" s="5">
        <v>0</v>
      </c>
      <c r="F20" s="5">
        <v>0</v>
      </c>
      <c r="G20" s="5">
        <v>0</v>
      </c>
      <c r="H20" s="5">
        <v>482543</v>
      </c>
      <c r="I20" s="5">
        <v>102120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146596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62931</v>
      </c>
      <c r="AA20" s="5">
        <v>0</v>
      </c>
      <c r="AB20" s="5">
        <v>0</v>
      </c>
      <c r="AC20" s="5">
        <v>407404</v>
      </c>
      <c r="AD20" s="5">
        <v>0</v>
      </c>
      <c r="AE20" s="5">
        <v>0</v>
      </c>
      <c r="AF20" s="5">
        <v>0</v>
      </c>
      <c r="AG20" s="5">
        <v>407404</v>
      </c>
      <c r="AH20" s="5">
        <v>482543</v>
      </c>
      <c r="AI20" s="5">
        <v>0</v>
      </c>
      <c r="AJ20" s="5">
        <v>0</v>
      </c>
      <c r="AK20" s="5">
        <v>335947</v>
      </c>
    </row>
    <row r="21" spans="1:37" x14ac:dyDescent="0.3">
      <c r="A21" s="3" t="s">
        <v>111</v>
      </c>
      <c r="B21" s="4" t="s">
        <v>236</v>
      </c>
      <c r="C21" s="5">
        <v>166464</v>
      </c>
      <c r="D21" s="5">
        <v>0</v>
      </c>
      <c r="E21" s="5">
        <v>0</v>
      </c>
      <c r="F21" s="5">
        <v>0</v>
      </c>
      <c r="G21" s="5">
        <v>0</v>
      </c>
      <c r="H21" s="5">
        <v>51816</v>
      </c>
      <c r="I21" s="5">
        <v>11016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50116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51816</v>
      </c>
      <c r="AI21" s="5">
        <v>0</v>
      </c>
      <c r="AJ21" s="5">
        <v>0</v>
      </c>
      <c r="AK21" s="5">
        <v>1700</v>
      </c>
    </row>
    <row r="22" spans="1:37" x14ac:dyDescent="0.3">
      <c r="A22" s="3" t="s">
        <v>449</v>
      </c>
      <c r="B22" s="4" t="s">
        <v>237</v>
      </c>
      <c r="C22" s="5">
        <v>309600</v>
      </c>
      <c r="D22" s="5">
        <v>0</v>
      </c>
      <c r="E22" s="5">
        <v>0</v>
      </c>
      <c r="F22" s="5">
        <v>0</v>
      </c>
      <c r="G22" s="5">
        <v>0</v>
      </c>
      <c r="H22" s="5">
        <v>103200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103200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103200</v>
      </c>
      <c r="AI22" s="5">
        <v>0</v>
      </c>
      <c r="AJ22" s="5">
        <v>0</v>
      </c>
      <c r="AK22" s="5">
        <v>0</v>
      </c>
    </row>
    <row r="23" spans="1:37" ht="26.4" x14ac:dyDescent="0.3">
      <c r="A23" s="3" t="s">
        <v>195</v>
      </c>
      <c r="B23" s="4" t="s">
        <v>238</v>
      </c>
      <c r="C23" s="5">
        <v>11563898</v>
      </c>
      <c r="D23" s="5">
        <v>0</v>
      </c>
      <c r="E23" s="5">
        <v>792000</v>
      </c>
      <c r="F23" s="5">
        <v>792000</v>
      </c>
      <c r="G23" s="5">
        <v>110484</v>
      </c>
      <c r="H23" s="5">
        <v>848649</v>
      </c>
      <c r="I23" s="5">
        <v>114594</v>
      </c>
      <c r="J23" s="5">
        <v>0</v>
      </c>
      <c r="K23" s="5">
        <v>0</v>
      </c>
      <c r="L23" s="5">
        <v>0</v>
      </c>
      <c r="M23" s="5">
        <v>0</v>
      </c>
      <c r="N23" s="5">
        <v>414297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2165430</v>
      </c>
      <c r="U23" s="5">
        <v>0</v>
      </c>
      <c r="V23" s="5">
        <v>2080500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7</v>
      </c>
      <c r="AD23" s="5">
        <v>0</v>
      </c>
      <c r="AE23" s="5">
        <v>0</v>
      </c>
      <c r="AF23" s="5">
        <v>0</v>
      </c>
      <c r="AG23" s="5">
        <v>2080507</v>
      </c>
      <c r="AH23" s="5">
        <v>2165430</v>
      </c>
      <c r="AI23" s="5">
        <v>0</v>
      </c>
      <c r="AJ23" s="5">
        <v>0</v>
      </c>
      <c r="AK23" s="5">
        <v>0</v>
      </c>
    </row>
    <row r="24" spans="1:37" x14ac:dyDescent="0.3">
      <c r="A24" s="3" t="s">
        <v>450</v>
      </c>
      <c r="B24" s="4" t="s">
        <v>239</v>
      </c>
      <c r="C24" s="5">
        <v>48000</v>
      </c>
      <c r="D24" s="5">
        <v>0</v>
      </c>
      <c r="E24" s="5">
        <v>0</v>
      </c>
      <c r="F24" s="5">
        <v>0</v>
      </c>
      <c r="G24" s="5">
        <v>0</v>
      </c>
      <c r="H24" s="5">
        <v>9600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9600</v>
      </c>
      <c r="U24" s="5">
        <v>0</v>
      </c>
      <c r="V24" s="5">
        <v>9600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9600</v>
      </c>
      <c r="AH24" s="5">
        <v>9600</v>
      </c>
      <c r="AI24" s="5">
        <v>0</v>
      </c>
      <c r="AJ24" s="5">
        <v>0</v>
      </c>
      <c r="AK24" s="5">
        <v>0</v>
      </c>
    </row>
    <row r="25" spans="1:37" ht="26.4" x14ac:dyDescent="0.3">
      <c r="A25" s="3" t="s">
        <v>199</v>
      </c>
      <c r="B25" s="4" t="s">
        <v>240</v>
      </c>
      <c r="C25" s="5">
        <v>227241</v>
      </c>
      <c r="D25" s="5">
        <v>0</v>
      </c>
      <c r="E25" s="5">
        <v>0</v>
      </c>
      <c r="F25" s="5">
        <v>0</v>
      </c>
      <c r="G25" s="5">
        <v>0</v>
      </c>
      <c r="H25" s="5">
        <v>70734</v>
      </c>
      <c r="I25" s="5">
        <v>15035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70734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2</v>
      </c>
      <c r="AH25" s="5">
        <v>70734</v>
      </c>
      <c r="AI25" s="5">
        <v>0</v>
      </c>
      <c r="AJ25" s="5">
        <v>0</v>
      </c>
      <c r="AK25" s="5">
        <v>0</v>
      </c>
    </row>
    <row r="26" spans="1:37" ht="26.4" x14ac:dyDescent="0.3">
      <c r="A26" s="3" t="s">
        <v>451</v>
      </c>
      <c r="B26" s="4" t="s">
        <v>452</v>
      </c>
      <c r="C26" s="5">
        <v>60409907</v>
      </c>
      <c r="D26" s="5">
        <v>1994795</v>
      </c>
      <c r="E26" s="5">
        <v>48457</v>
      </c>
      <c r="F26" s="5">
        <v>2043252</v>
      </c>
      <c r="G26" s="5">
        <v>342590</v>
      </c>
      <c r="H26" s="5">
        <v>1913405</v>
      </c>
      <c r="I26" s="5">
        <v>342732</v>
      </c>
      <c r="J26" s="5">
        <v>0</v>
      </c>
      <c r="K26" s="5">
        <v>0</v>
      </c>
      <c r="L26" s="5">
        <v>0</v>
      </c>
      <c r="M26" s="5">
        <v>0</v>
      </c>
      <c r="N26" s="5">
        <v>8335856</v>
      </c>
      <c r="O26" s="5">
        <v>0</v>
      </c>
      <c r="P26" s="5">
        <v>0</v>
      </c>
      <c r="Q26" s="5">
        <v>27904</v>
      </c>
      <c r="R26" s="5">
        <v>131250</v>
      </c>
      <c r="S26" s="5">
        <v>0</v>
      </c>
      <c r="T26" s="5">
        <v>12766353</v>
      </c>
      <c r="U26" s="5">
        <v>0</v>
      </c>
      <c r="V26" s="5">
        <v>440000</v>
      </c>
      <c r="W26" s="5">
        <v>8822198</v>
      </c>
      <c r="X26" s="5">
        <v>0</v>
      </c>
      <c r="Y26" s="5">
        <v>0</v>
      </c>
      <c r="Z26" s="5">
        <v>32770</v>
      </c>
      <c r="AA26" s="5">
        <v>0</v>
      </c>
      <c r="AB26" s="5">
        <v>0</v>
      </c>
      <c r="AC26" s="5">
        <v>569897</v>
      </c>
      <c r="AD26" s="5">
        <v>0</v>
      </c>
      <c r="AE26" s="5">
        <v>0</v>
      </c>
      <c r="AF26" s="5">
        <v>0</v>
      </c>
      <c r="AG26" s="5">
        <v>9832095</v>
      </c>
      <c r="AH26" s="5">
        <v>12766353</v>
      </c>
      <c r="AI26" s="5">
        <v>0</v>
      </c>
      <c r="AJ26" s="5">
        <v>0</v>
      </c>
      <c r="AK26" s="5">
        <v>0</v>
      </c>
    </row>
    <row r="27" spans="1:37" x14ac:dyDescent="0.3">
      <c r="A27" s="3" t="s">
        <v>453</v>
      </c>
      <c r="B27" s="4" t="s">
        <v>242</v>
      </c>
      <c r="C27" s="5">
        <v>40000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10000</v>
      </c>
      <c r="M27" s="5">
        <v>10000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10000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10000</v>
      </c>
      <c r="AI27" s="5">
        <v>0</v>
      </c>
      <c r="AJ27" s="5">
        <v>0</v>
      </c>
      <c r="AK27" s="5">
        <v>0</v>
      </c>
    </row>
    <row r="28" spans="1:37" x14ac:dyDescent="0.3">
      <c r="A28" s="3" t="s">
        <v>454</v>
      </c>
      <c r="B28" s="4" t="s">
        <v>243</v>
      </c>
      <c r="C28" s="5">
        <v>64946206</v>
      </c>
      <c r="D28" s="5">
        <v>14315153</v>
      </c>
      <c r="E28" s="5">
        <v>0</v>
      </c>
      <c r="F28" s="5">
        <v>14315153</v>
      </c>
      <c r="G28" s="5">
        <v>2211233</v>
      </c>
      <c r="H28" s="5">
        <v>320255</v>
      </c>
      <c r="I28" s="5">
        <v>31128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16846641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1</v>
      </c>
      <c r="AD28" s="5">
        <v>0</v>
      </c>
      <c r="AE28" s="5">
        <v>30000</v>
      </c>
      <c r="AF28" s="5">
        <v>0</v>
      </c>
      <c r="AG28" s="5">
        <v>30001</v>
      </c>
      <c r="AH28" s="5">
        <v>16846641</v>
      </c>
      <c r="AI28" s="5">
        <v>0</v>
      </c>
      <c r="AJ28" s="5">
        <v>0</v>
      </c>
      <c r="AK28" s="5">
        <v>0</v>
      </c>
    </row>
    <row r="29" spans="1:37" ht="26.4" x14ac:dyDescent="0.3">
      <c r="A29" s="3" t="s">
        <v>455</v>
      </c>
      <c r="B29" s="4" t="s">
        <v>244</v>
      </c>
      <c r="C29" s="5">
        <v>29371288</v>
      </c>
      <c r="D29" s="5">
        <v>3066280</v>
      </c>
      <c r="E29" s="5">
        <v>0</v>
      </c>
      <c r="F29" s="5">
        <v>3066280</v>
      </c>
      <c r="G29" s="5">
        <v>482308</v>
      </c>
      <c r="H29" s="5">
        <v>5074003</v>
      </c>
      <c r="I29" s="5">
        <v>351090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8622591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1</v>
      </c>
      <c r="AC29" s="5">
        <v>43072</v>
      </c>
      <c r="AD29" s="5">
        <v>0</v>
      </c>
      <c r="AE29" s="5">
        <v>0</v>
      </c>
      <c r="AF29" s="5">
        <v>0</v>
      </c>
      <c r="AG29" s="5">
        <v>43072</v>
      </c>
      <c r="AH29" s="5">
        <v>8622591</v>
      </c>
      <c r="AI29" s="5">
        <v>0</v>
      </c>
      <c r="AJ29" s="5">
        <v>0</v>
      </c>
      <c r="AK29" s="5">
        <v>0</v>
      </c>
    </row>
    <row r="30" spans="1:37" ht="26.4" x14ac:dyDescent="0.3">
      <c r="A30" s="3" t="s">
        <v>456</v>
      </c>
      <c r="B30" s="4" t="s">
        <v>245</v>
      </c>
      <c r="C30" s="5">
        <v>12547997</v>
      </c>
      <c r="D30" s="5">
        <v>1124190</v>
      </c>
      <c r="E30" s="5">
        <v>0</v>
      </c>
      <c r="F30" s="5">
        <v>1124190</v>
      </c>
      <c r="G30" s="5">
        <v>209887</v>
      </c>
      <c r="H30" s="5">
        <v>2346956</v>
      </c>
      <c r="I30" s="5">
        <v>380708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3681033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3681033</v>
      </c>
      <c r="AI30" s="5">
        <v>0</v>
      </c>
      <c r="AJ30" s="5">
        <v>0</v>
      </c>
      <c r="AK30" s="5">
        <v>0</v>
      </c>
    </row>
    <row r="31" spans="1:37" ht="26.4" x14ac:dyDescent="0.3">
      <c r="A31" s="3" t="s">
        <v>457</v>
      </c>
      <c r="B31" s="4" t="s">
        <v>246</v>
      </c>
      <c r="C31" s="5">
        <v>3854559</v>
      </c>
      <c r="D31" s="5">
        <v>200330</v>
      </c>
      <c r="E31" s="5">
        <v>0</v>
      </c>
      <c r="F31" s="5">
        <v>200330</v>
      </c>
      <c r="G31" s="5">
        <v>37402</v>
      </c>
      <c r="H31" s="5">
        <v>418118</v>
      </c>
      <c r="I31" s="5">
        <v>67819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655850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155550</v>
      </c>
      <c r="AA31" s="5">
        <v>0</v>
      </c>
      <c r="AB31" s="5">
        <v>0</v>
      </c>
      <c r="AC31" s="5">
        <v>731655</v>
      </c>
      <c r="AD31" s="5">
        <v>0</v>
      </c>
      <c r="AE31" s="5">
        <v>0</v>
      </c>
      <c r="AF31" s="5">
        <v>0</v>
      </c>
      <c r="AG31" s="5">
        <v>731655</v>
      </c>
      <c r="AH31" s="5">
        <v>655850</v>
      </c>
      <c r="AI31" s="5">
        <v>0</v>
      </c>
      <c r="AJ31" s="5">
        <v>0</v>
      </c>
      <c r="AK31" s="5">
        <v>0</v>
      </c>
    </row>
    <row r="32" spans="1:37" x14ac:dyDescent="0.3">
      <c r="A32" s="3" t="s">
        <v>458</v>
      </c>
      <c r="B32" s="4" t="s">
        <v>247</v>
      </c>
      <c r="C32" s="5">
        <v>277825</v>
      </c>
      <c r="D32" s="5">
        <v>0</v>
      </c>
      <c r="E32" s="5">
        <v>0</v>
      </c>
      <c r="F32" s="5">
        <v>0</v>
      </c>
      <c r="G32" s="5">
        <v>0</v>
      </c>
      <c r="H32" s="5">
        <v>86480</v>
      </c>
      <c r="I32" s="5">
        <v>18385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86480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86480</v>
      </c>
      <c r="AI32" s="5">
        <v>0</v>
      </c>
      <c r="AJ32" s="5">
        <v>0</v>
      </c>
      <c r="AK32" s="5">
        <v>0</v>
      </c>
    </row>
    <row r="33" spans="1:37" x14ac:dyDescent="0.3">
      <c r="A33" s="3" t="s">
        <v>459</v>
      </c>
      <c r="B33" s="4" t="s">
        <v>248</v>
      </c>
      <c r="C33" s="5">
        <v>2033529</v>
      </c>
      <c r="D33" s="5">
        <v>0</v>
      </c>
      <c r="E33" s="5">
        <v>0</v>
      </c>
      <c r="F33" s="5">
        <v>0</v>
      </c>
      <c r="G33" s="5">
        <v>0</v>
      </c>
      <c r="H33" s="5">
        <v>677843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677843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677843</v>
      </c>
      <c r="AI33" s="5">
        <v>0</v>
      </c>
      <c r="AJ33" s="5">
        <v>0</v>
      </c>
      <c r="AK33" s="5">
        <v>0</v>
      </c>
    </row>
    <row r="34" spans="1:37" ht="26.4" x14ac:dyDescent="0.3">
      <c r="A34" s="3" t="s">
        <v>460</v>
      </c>
      <c r="B34" s="4" t="s">
        <v>249</v>
      </c>
      <c r="C34" s="5">
        <v>19870543</v>
      </c>
      <c r="D34" s="5">
        <v>3054169</v>
      </c>
      <c r="E34" s="5">
        <v>0</v>
      </c>
      <c r="F34" s="5">
        <v>3054169</v>
      </c>
      <c r="G34" s="5">
        <v>476247</v>
      </c>
      <c r="H34" s="5">
        <v>1959192</v>
      </c>
      <c r="I34" s="5">
        <v>347530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5489608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10</v>
      </c>
      <c r="AD34" s="5">
        <v>0</v>
      </c>
      <c r="AE34" s="5">
        <v>0</v>
      </c>
      <c r="AF34" s="5">
        <v>0</v>
      </c>
      <c r="AG34" s="5">
        <v>10</v>
      </c>
      <c r="AH34" s="5">
        <v>5489608</v>
      </c>
      <c r="AI34" s="5">
        <v>0</v>
      </c>
      <c r="AJ34" s="5">
        <v>0</v>
      </c>
      <c r="AK34" s="5">
        <v>0</v>
      </c>
    </row>
    <row r="35" spans="1:37" ht="26.4" x14ac:dyDescent="0.3">
      <c r="A35" s="3" t="s">
        <v>461</v>
      </c>
      <c r="B35" s="4" t="s">
        <v>250</v>
      </c>
      <c r="C35" s="5">
        <v>28422385</v>
      </c>
      <c r="D35" s="5">
        <v>0</v>
      </c>
      <c r="E35" s="5">
        <v>0</v>
      </c>
      <c r="F35" s="5">
        <v>0</v>
      </c>
      <c r="G35" s="5">
        <v>0</v>
      </c>
      <c r="H35" s="5">
        <v>1958781</v>
      </c>
      <c r="I35" s="5">
        <v>353970</v>
      </c>
      <c r="J35" s="5">
        <v>5548018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7506799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7506799</v>
      </c>
      <c r="AI35" s="5">
        <v>0</v>
      </c>
      <c r="AJ35" s="5">
        <v>5548018</v>
      </c>
      <c r="AK35" s="5">
        <v>0</v>
      </c>
    </row>
    <row r="36" spans="1:37" ht="26.4" x14ac:dyDescent="0.3">
      <c r="A36" s="3" t="s">
        <v>462</v>
      </c>
      <c r="B36" s="4" t="s">
        <v>265</v>
      </c>
      <c r="C36" s="5">
        <v>45114728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22557364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22557364</v>
      </c>
      <c r="AH36" s="5">
        <v>0</v>
      </c>
      <c r="AI36" s="5">
        <v>0</v>
      </c>
      <c r="AJ36" s="5">
        <v>0</v>
      </c>
      <c r="AK36" s="5">
        <v>0</v>
      </c>
    </row>
    <row r="37" spans="1:37" ht="26.4" x14ac:dyDescent="0.3">
      <c r="A37" s="3" t="s">
        <v>463</v>
      </c>
      <c r="B37" s="4" t="s">
        <v>464</v>
      </c>
      <c r="C37" s="5">
        <v>1546813513</v>
      </c>
      <c r="D37" s="5">
        <v>109161452</v>
      </c>
      <c r="E37" s="5">
        <v>8108416</v>
      </c>
      <c r="F37" s="5">
        <v>117269868</v>
      </c>
      <c r="G37" s="5">
        <v>17968145</v>
      </c>
      <c r="H37" s="5">
        <v>63070791</v>
      </c>
      <c r="I37" s="5">
        <v>9390628</v>
      </c>
      <c r="J37" s="5">
        <v>5548018</v>
      </c>
      <c r="K37" s="5">
        <v>0</v>
      </c>
      <c r="L37" s="5">
        <v>8735800</v>
      </c>
      <c r="M37" s="5">
        <v>8752530</v>
      </c>
      <c r="N37" s="5">
        <v>8864370</v>
      </c>
      <c r="O37" s="5">
        <v>0</v>
      </c>
      <c r="P37" s="5">
        <v>0</v>
      </c>
      <c r="Q37" s="5">
        <v>914335</v>
      </c>
      <c r="R37" s="5">
        <v>6371761</v>
      </c>
      <c r="S37" s="5">
        <v>0</v>
      </c>
      <c r="T37" s="5">
        <v>226098549</v>
      </c>
      <c r="U37" s="5">
        <v>167697845</v>
      </c>
      <c r="V37" s="5">
        <v>182532541</v>
      </c>
      <c r="W37" s="5">
        <v>33267591</v>
      </c>
      <c r="X37" s="5">
        <v>22557364</v>
      </c>
      <c r="Y37" s="5">
        <v>0</v>
      </c>
      <c r="Z37" s="5">
        <v>4749815</v>
      </c>
      <c r="AA37" s="5">
        <v>0</v>
      </c>
      <c r="AB37" s="5">
        <v>147</v>
      </c>
      <c r="AC37" s="5">
        <v>36095208</v>
      </c>
      <c r="AD37" s="5">
        <v>0</v>
      </c>
      <c r="AE37" s="5">
        <v>32600</v>
      </c>
      <c r="AF37" s="5">
        <v>0</v>
      </c>
      <c r="AG37" s="5">
        <v>274485304</v>
      </c>
      <c r="AH37" s="5">
        <v>227845483</v>
      </c>
      <c r="AI37" s="5">
        <v>16730</v>
      </c>
      <c r="AJ37" s="5">
        <v>5548018</v>
      </c>
      <c r="AK37" s="5">
        <v>1730204</v>
      </c>
    </row>
    <row r="38" spans="1:37" x14ac:dyDescent="0.3">
      <c r="A38" s="3" t="s">
        <v>465</v>
      </c>
      <c r="B38" s="4" t="s">
        <v>466</v>
      </c>
      <c r="C38" s="5">
        <v>1552520389</v>
      </c>
      <c r="D38" s="5">
        <v>109161452</v>
      </c>
      <c r="E38" s="5">
        <v>8108416</v>
      </c>
      <c r="F38" s="5">
        <v>117269868</v>
      </c>
      <c r="G38" s="5">
        <v>17968145</v>
      </c>
      <c r="H38" s="5">
        <v>63070791</v>
      </c>
      <c r="I38" s="5">
        <v>9390628</v>
      </c>
      <c r="J38" s="5">
        <v>5548018</v>
      </c>
      <c r="K38" s="5">
        <v>1426719</v>
      </c>
      <c r="L38" s="5">
        <v>8735800</v>
      </c>
      <c r="M38" s="5">
        <v>10179249</v>
      </c>
      <c r="N38" s="5">
        <v>8864370</v>
      </c>
      <c r="O38" s="5">
        <v>0</v>
      </c>
      <c r="P38" s="5">
        <v>0</v>
      </c>
      <c r="Q38" s="5">
        <v>914335</v>
      </c>
      <c r="R38" s="5">
        <v>6371761</v>
      </c>
      <c r="S38" s="5">
        <v>0</v>
      </c>
      <c r="T38" s="5">
        <v>227525268</v>
      </c>
      <c r="U38" s="5">
        <v>167697845</v>
      </c>
      <c r="V38" s="5">
        <v>182532541</v>
      </c>
      <c r="W38" s="5">
        <v>33267591</v>
      </c>
      <c r="X38" s="5">
        <v>22557364</v>
      </c>
      <c r="Y38" s="5">
        <v>0</v>
      </c>
      <c r="Z38" s="5">
        <v>4749815</v>
      </c>
      <c r="AA38" s="5">
        <v>0</v>
      </c>
      <c r="AB38" s="5">
        <v>147</v>
      </c>
      <c r="AC38" s="5">
        <v>36095208</v>
      </c>
      <c r="AD38" s="5">
        <v>0</v>
      </c>
      <c r="AE38" s="5">
        <v>32600</v>
      </c>
      <c r="AF38" s="5">
        <v>0</v>
      </c>
      <c r="AG38" s="5">
        <v>274485304</v>
      </c>
      <c r="AH38" s="5">
        <v>229272202</v>
      </c>
      <c r="AI38" s="5">
        <v>16730</v>
      </c>
      <c r="AJ38" s="5">
        <v>5548018</v>
      </c>
      <c r="AK38" s="5">
        <v>1730204</v>
      </c>
    </row>
  </sheetData>
  <mergeCells count="2">
    <mergeCell ref="A2:AK2"/>
    <mergeCell ref="A1:AK1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4EAB7-FBD8-4408-B4ED-B07A3DA23539}">
  <sheetPr>
    <tabColor rgb="FFCCCCFF"/>
  </sheetPr>
  <dimension ref="A1:AK38"/>
  <sheetViews>
    <sheetView topLeftCell="AD1" workbookViewId="0">
      <selection sqref="A1:AK1"/>
    </sheetView>
  </sheetViews>
  <sheetFormatPr defaultRowHeight="14.4" x14ac:dyDescent="0.3"/>
  <cols>
    <col min="1" max="1" width="8.109375" customWidth="1"/>
    <col min="2" max="2" width="41" customWidth="1"/>
    <col min="3" max="37" width="32.88671875" customWidth="1"/>
    <col min="257" max="257" width="8.109375" customWidth="1"/>
    <col min="258" max="258" width="41" customWidth="1"/>
    <col min="259" max="293" width="32.88671875" customWidth="1"/>
    <col min="513" max="513" width="8.109375" customWidth="1"/>
    <col min="514" max="514" width="41" customWidth="1"/>
    <col min="515" max="549" width="32.88671875" customWidth="1"/>
    <col min="769" max="769" width="8.109375" customWidth="1"/>
    <col min="770" max="770" width="41" customWidth="1"/>
    <col min="771" max="805" width="32.88671875" customWidth="1"/>
    <col min="1025" max="1025" width="8.109375" customWidth="1"/>
    <col min="1026" max="1026" width="41" customWidth="1"/>
    <col min="1027" max="1061" width="32.88671875" customWidth="1"/>
    <col min="1281" max="1281" width="8.109375" customWidth="1"/>
    <col min="1282" max="1282" width="41" customWidth="1"/>
    <col min="1283" max="1317" width="32.88671875" customWidth="1"/>
    <col min="1537" max="1537" width="8.109375" customWidth="1"/>
    <col min="1538" max="1538" width="41" customWidth="1"/>
    <col min="1539" max="1573" width="32.88671875" customWidth="1"/>
    <col min="1793" max="1793" width="8.109375" customWidth="1"/>
    <col min="1794" max="1794" width="41" customWidth="1"/>
    <col min="1795" max="1829" width="32.88671875" customWidth="1"/>
    <col min="2049" max="2049" width="8.109375" customWidth="1"/>
    <col min="2050" max="2050" width="41" customWidth="1"/>
    <col min="2051" max="2085" width="32.88671875" customWidth="1"/>
    <col min="2305" max="2305" width="8.109375" customWidth="1"/>
    <col min="2306" max="2306" width="41" customWidth="1"/>
    <col min="2307" max="2341" width="32.88671875" customWidth="1"/>
    <col min="2561" max="2561" width="8.109375" customWidth="1"/>
    <col min="2562" max="2562" width="41" customWidth="1"/>
    <col min="2563" max="2597" width="32.88671875" customWidth="1"/>
    <col min="2817" max="2817" width="8.109375" customWidth="1"/>
    <col min="2818" max="2818" width="41" customWidth="1"/>
    <col min="2819" max="2853" width="32.88671875" customWidth="1"/>
    <col min="3073" max="3073" width="8.109375" customWidth="1"/>
    <col min="3074" max="3074" width="41" customWidth="1"/>
    <col min="3075" max="3109" width="32.88671875" customWidth="1"/>
    <col min="3329" max="3329" width="8.109375" customWidth="1"/>
    <col min="3330" max="3330" width="41" customWidth="1"/>
    <col min="3331" max="3365" width="32.88671875" customWidth="1"/>
    <col min="3585" max="3585" width="8.109375" customWidth="1"/>
    <col min="3586" max="3586" width="41" customWidth="1"/>
    <col min="3587" max="3621" width="32.88671875" customWidth="1"/>
    <col min="3841" max="3841" width="8.109375" customWidth="1"/>
    <col min="3842" max="3842" width="41" customWidth="1"/>
    <col min="3843" max="3877" width="32.88671875" customWidth="1"/>
    <col min="4097" max="4097" width="8.109375" customWidth="1"/>
    <col min="4098" max="4098" width="41" customWidth="1"/>
    <col min="4099" max="4133" width="32.88671875" customWidth="1"/>
    <col min="4353" max="4353" width="8.109375" customWidth="1"/>
    <col min="4354" max="4354" width="41" customWidth="1"/>
    <col min="4355" max="4389" width="32.88671875" customWidth="1"/>
    <col min="4609" max="4609" width="8.109375" customWidth="1"/>
    <col min="4610" max="4610" width="41" customWidth="1"/>
    <col min="4611" max="4645" width="32.88671875" customWidth="1"/>
    <col min="4865" max="4865" width="8.109375" customWidth="1"/>
    <col min="4866" max="4866" width="41" customWidth="1"/>
    <col min="4867" max="4901" width="32.88671875" customWidth="1"/>
    <col min="5121" max="5121" width="8.109375" customWidth="1"/>
    <col min="5122" max="5122" width="41" customWidth="1"/>
    <col min="5123" max="5157" width="32.88671875" customWidth="1"/>
    <col min="5377" max="5377" width="8.109375" customWidth="1"/>
    <col min="5378" max="5378" width="41" customWidth="1"/>
    <col min="5379" max="5413" width="32.88671875" customWidth="1"/>
    <col min="5633" max="5633" width="8.109375" customWidth="1"/>
    <col min="5634" max="5634" width="41" customWidth="1"/>
    <col min="5635" max="5669" width="32.88671875" customWidth="1"/>
    <col min="5889" max="5889" width="8.109375" customWidth="1"/>
    <col min="5890" max="5890" width="41" customWidth="1"/>
    <col min="5891" max="5925" width="32.88671875" customWidth="1"/>
    <col min="6145" max="6145" width="8.109375" customWidth="1"/>
    <col min="6146" max="6146" width="41" customWidth="1"/>
    <col min="6147" max="6181" width="32.88671875" customWidth="1"/>
    <col min="6401" max="6401" width="8.109375" customWidth="1"/>
    <col min="6402" max="6402" width="41" customWidth="1"/>
    <col min="6403" max="6437" width="32.88671875" customWidth="1"/>
    <col min="6657" max="6657" width="8.109375" customWidth="1"/>
    <col min="6658" max="6658" width="41" customWidth="1"/>
    <col min="6659" max="6693" width="32.88671875" customWidth="1"/>
    <col min="6913" max="6913" width="8.109375" customWidth="1"/>
    <col min="6914" max="6914" width="41" customWidth="1"/>
    <col min="6915" max="6949" width="32.88671875" customWidth="1"/>
    <col min="7169" max="7169" width="8.109375" customWidth="1"/>
    <col min="7170" max="7170" width="41" customWidth="1"/>
    <col min="7171" max="7205" width="32.88671875" customWidth="1"/>
    <col min="7425" max="7425" width="8.109375" customWidth="1"/>
    <col min="7426" max="7426" width="41" customWidth="1"/>
    <col min="7427" max="7461" width="32.88671875" customWidth="1"/>
    <col min="7681" max="7681" width="8.109375" customWidth="1"/>
    <col min="7682" max="7682" width="41" customWidth="1"/>
    <col min="7683" max="7717" width="32.88671875" customWidth="1"/>
    <col min="7937" max="7937" width="8.109375" customWidth="1"/>
    <col min="7938" max="7938" width="41" customWidth="1"/>
    <col min="7939" max="7973" width="32.88671875" customWidth="1"/>
    <col min="8193" max="8193" width="8.109375" customWidth="1"/>
    <col min="8194" max="8194" width="41" customWidth="1"/>
    <col min="8195" max="8229" width="32.88671875" customWidth="1"/>
    <col min="8449" max="8449" width="8.109375" customWidth="1"/>
    <col min="8450" max="8450" width="41" customWidth="1"/>
    <col min="8451" max="8485" width="32.88671875" customWidth="1"/>
    <col min="8705" max="8705" width="8.109375" customWidth="1"/>
    <col min="8706" max="8706" width="41" customWidth="1"/>
    <col min="8707" max="8741" width="32.88671875" customWidth="1"/>
    <col min="8961" max="8961" width="8.109375" customWidth="1"/>
    <col min="8962" max="8962" width="41" customWidth="1"/>
    <col min="8963" max="8997" width="32.88671875" customWidth="1"/>
    <col min="9217" max="9217" width="8.109375" customWidth="1"/>
    <col min="9218" max="9218" width="41" customWidth="1"/>
    <col min="9219" max="9253" width="32.88671875" customWidth="1"/>
    <col min="9473" max="9473" width="8.109375" customWidth="1"/>
    <col min="9474" max="9474" width="41" customWidth="1"/>
    <col min="9475" max="9509" width="32.88671875" customWidth="1"/>
    <col min="9729" max="9729" width="8.109375" customWidth="1"/>
    <col min="9730" max="9730" width="41" customWidth="1"/>
    <col min="9731" max="9765" width="32.88671875" customWidth="1"/>
    <col min="9985" max="9985" width="8.109375" customWidth="1"/>
    <col min="9986" max="9986" width="41" customWidth="1"/>
    <col min="9987" max="10021" width="32.88671875" customWidth="1"/>
    <col min="10241" max="10241" width="8.109375" customWidth="1"/>
    <col min="10242" max="10242" width="41" customWidth="1"/>
    <col min="10243" max="10277" width="32.88671875" customWidth="1"/>
    <col min="10497" max="10497" width="8.109375" customWidth="1"/>
    <col min="10498" max="10498" width="41" customWidth="1"/>
    <col min="10499" max="10533" width="32.88671875" customWidth="1"/>
    <col min="10753" max="10753" width="8.109375" customWidth="1"/>
    <col min="10754" max="10754" width="41" customWidth="1"/>
    <col min="10755" max="10789" width="32.88671875" customWidth="1"/>
    <col min="11009" max="11009" width="8.109375" customWidth="1"/>
    <col min="11010" max="11010" width="41" customWidth="1"/>
    <col min="11011" max="11045" width="32.88671875" customWidth="1"/>
    <col min="11265" max="11265" width="8.109375" customWidth="1"/>
    <col min="11266" max="11266" width="41" customWidth="1"/>
    <col min="11267" max="11301" width="32.88671875" customWidth="1"/>
    <col min="11521" max="11521" width="8.109375" customWidth="1"/>
    <col min="11522" max="11522" width="41" customWidth="1"/>
    <col min="11523" max="11557" width="32.88671875" customWidth="1"/>
    <col min="11777" max="11777" width="8.109375" customWidth="1"/>
    <col min="11778" max="11778" width="41" customWidth="1"/>
    <col min="11779" max="11813" width="32.88671875" customWidth="1"/>
    <col min="12033" max="12033" width="8.109375" customWidth="1"/>
    <col min="12034" max="12034" width="41" customWidth="1"/>
    <col min="12035" max="12069" width="32.88671875" customWidth="1"/>
    <col min="12289" max="12289" width="8.109375" customWidth="1"/>
    <col min="12290" max="12290" width="41" customWidth="1"/>
    <col min="12291" max="12325" width="32.88671875" customWidth="1"/>
    <col min="12545" max="12545" width="8.109375" customWidth="1"/>
    <col min="12546" max="12546" width="41" customWidth="1"/>
    <col min="12547" max="12581" width="32.88671875" customWidth="1"/>
    <col min="12801" max="12801" width="8.109375" customWidth="1"/>
    <col min="12802" max="12802" width="41" customWidth="1"/>
    <col min="12803" max="12837" width="32.88671875" customWidth="1"/>
    <col min="13057" max="13057" width="8.109375" customWidth="1"/>
    <col min="13058" max="13058" width="41" customWidth="1"/>
    <col min="13059" max="13093" width="32.88671875" customWidth="1"/>
    <col min="13313" max="13313" width="8.109375" customWidth="1"/>
    <col min="13314" max="13314" width="41" customWidth="1"/>
    <col min="13315" max="13349" width="32.88671875" customWidth="1"/>
    <col min="13569" max="13569" width="8.109375" customWidth="1"/>
    <col min="13570" max="13570" width="41" customWidth="1"/>
    <col min="13571" max="13605" width="32.88671875" customWidth="1"/>
    <col min="13825" max="13825" width="8.109375" customWidth="1"/>
    <col min="13826" max="13826" width="41" customWidth="1"/>
    <col min="13827" max="13861" width="32.88671875" customWidth="1"/>
    <col min="14081" max="14081" width="8.109375" customWidth="1"/>
    <col min="14082" max="14082" width="41" customWidth="1"/>
    <col min="14083" max="14117" width="32.88671875" customWidth="1"/>
    <col min="14337" max="14337" width="8.109375" customWidth="1"/>
    <col min="14338" max="14338" width="41" customWidth="1"/>
    <col min="14339" max="14373" width="32.88671875" customWidth="1"/>
    <col min="14593" max="14593" width="8.109375" customWidth="1"/>
    <col min="14594" max="14594" width="41" customWidth="1"/>
    <col min="14595" max="14629" width="32.88671875" customWidth="1"/>
    <col min="14849" max="14849" width="8.109375" customWidth="1"/>
    <col min="14850" max="14850" width="41" customWidth="1"/>
    <col min="14851" max="14885" width="32.88671875" customWidth="1"/>
    <col min="15105" max="15105" width="8.109375" customWidth="1"/>
    <col min="15106" max="15106" width="41" customWidth="1"/>
    <col min="15107" max="15141" width="32.88671875" customWidth="1"/>
    <col min="15361" max="15361" width="8.109375" customWidth="1"/>
    <col min="15362" max="15362" width="41" customWidth="1"/>
    <col min="15363" max="15397" width="32.88671875" customWidth="1"/>
    <col min="15617" max="15617" width="8.109375" customWidth="1"/>
    <col min="15618" max="15618" width="41" customWidth="1"/>
    <col min="15619" max="15653" width="32.88671875" customWidth="1"/>
    <col min="15873" max="15873" width="8.109375" customWidth="1"/>
    <col min="15874" max="15874" width="41" customWidth="1"/>
    <col min="15875" max="15909" width="32.88671875" customWidth="1"/>
    <col min="16129" max="16129" width="8.109375" customWidth="1"/>
    <col min="16130" max="16130" width="41" customWidth="1"/>
    <col min="16131" max="16165" width="32.88671875" customWidth="1"/>
  </cols>
  <sheetData>
    <row r="1" spans="1:37" s="9" customFormat="1" x14ac:dyDescent="0.3">
      <c r="A1" s="39" t="s">
        <v>803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</row>
    <row r="2" spans="1:37" x14ac:dyDescent="0.3">
      <c r="A2" s="37" t="s">
        <v>720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</row>
    <row r="3" spans="1:37" ht="135" x14ac:dyDescent="0.3">
      <c r="A3" s="2" t="s">
        <v>0</v>
      </c>
      <c r="B3" s="2" t="s">
        <v>1</v>
      </c>
      <c r="C3" s="2" t="s">
        <v>220</v>
      </c>
      <c r="D3" s="2" t="s">
        <v>406</v>
      </c>
      <c r="E3" s="2" t="s">
        <v>407</v>
      </c>
      <c r="F3" s="2" t="s">
        <v>408</v>
      </c>
      <c r="G3" s="2" t="s">
        <v>409</v>
      </c>
      <c r="H3" s="2" t="s">
        <v>410</v>
      </c>
      <c r="I3" s="2" t="s">
        <v>411</v>
      </c>
      <c r="J3" s="2" t="s">
        <v>412</v>
      </c>
      <c r="K3" s="2" t="s">
        <v>413</v>
      </c>
      <c r="L3" s="2" t="s">
        <v>414</v>
      </c>
      <c r="M3" s="2" t="s">
        <v>415</v>
      </c>
      <c r="N3" s="2" t="s">
        <v>416</v>
      </c>
      <c r="O3" s="2" t="s">
        <v>417</v>
      </c>
      <c r="P3" s="2" t="s">
        <v>418</v>
      </c>
      <c r="Q3" s="2" t="s">
        <v>419</v>
      </c>
      <c r="R3" s="2" t="s">
        <v>420</v>
      </c>
      <c r="S3" s="2" t="s">
        <v>421</v>
      </c>
      <c r="T3" s="2" t="s">
        <v>422</v>
      </c>
      <c r="U3" s="2" t="s">
        <v>423</v>
      </c>
      <c r="V3" s="2" t="s">
        <v>424</v>
      </c>
      <c r="W3" s="2" t="s">
        <v>425</v>
      </c>
      <c r="X3" s="2" t="s">
        <v>426</v>
      </c>
      <c r="Y3" s="2" t="s">
        <v>427</v>
      </c>
      <c r="Z3" s="2" t="s">
        <v>428</v>
      </c>
      <c r="AA3" s="2" t="s">
        <v>429</v>
      </c>
      <c r="AB3" s="2" t="s">
        <v>430</v>
      </c>
      <c r="AC3" s="2" t="s">
        <v>431</v>
      </c>
      <c r="AD3" s="2" t="s">
        <v>432</v>
      </c>
      <c r="AE3" s="2" t="s">
        <v>433</v>
      </c>
      <c r="AF3" s="2" t="s">
        <v>434</v>
      </c>
      <c r="AG3" s="2" t="s">
        <v>435</v>
      </c>
      <c r="AH3" s="2" t="s">
        <v>436</v>
      </c>
      <c r="AI3" s="2" t="s">
        <v>437</v>
      </c>
      <c r="AJ3" s="2" t="s">
        <v>438</v>
      </c>
      <c r="AK3" s="2" t="s">
        <v>439</v>
      </c>
    </row>
    <row r="4" spans="1:37" ht="39.6" x14ac:dyDescent="0.3">
      <c r="A4" s="3" t="s">
        <v>11</v>
      </c>
      <c r="B4" s="4" t="s">
        <v>221</v>
      </c>
      <c r="C4" s="5">
        <v>392131577</v>
      </c>
      <c r="D4" s="5">
        <v>62030674</v>
      </c>
      <c r="E4" s="5">
        <v>7250048</v>
      </c>
      <c r="F4" s="5">
        <v>69280722</v>
      </c>
      <c r="G4" s="5">
        <v>10851853</v>
      </c>
      <c r="H4" s="5">
        <v>17455284</v>
      </c>
      <c r="I4" s="5">
        <v>1859713</v>
      </c>
      <c r="J4" s="5">
        <v>0</v>
      </c>
      <c r="K4" s="5">
        <v>0</v>
      </c>
      <c r="L4" s="5">
        <v>0</v>
      </c>
      <c r="M4" s="5">
        <v>0</v>
      </c>
      <c r="N4" s="5">
        <v>114217</v>
      </c>
      <c r="O4" s="5">
        <v>0</v>
      </c>
      <c r="P4" s="5">
        <v>0</v>
      </c>
      <c r="Q4" s="5">
        <v>0</v>
      </c>
      <c r="R4" s="5">
        <v>2071000</v>
      </c>
      <c r="S4" s="5">
        <v>0</v>
      </c>
      <c r="T4" s="5">
        <v>99745076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2294</v>
      </c>
      <c r="AA4" s="5">
        <v>0</v>
      </c>
      <c r="AB4" s="5">
        <v>146</v>
      </c>
      <c r="AC4" s="5">
        <v>10832137</v>
      </c>
      <c r="AD4" s="5">
        <v>0</v>
      </c>
      <c r="AE4" s="5">
        <v>2600</v>
      </c>
      <c r="AF4" s="5">
        <v>0</v>
      </c>
      <c r="AG4" s="5">
        <v>10834737</v>
      </c>
      <c r="AH4" s="5">
        <v>99773076</v>
      </c>
      <c r="AI4" s="5">
        <v>0</v>
      </c>
      <c r="AJ4" s="5">
        <v>0</v>
      </c>
      <c r="AK4" s="5">
        <v>28000</v>
      </c>
    </row>
    <row r="5" spans="1:37" x14ac:dyDescent="0.3">
      <c r="A5" s="3" t="s">
        <v>13</v>
      </c>
      <c r="B5" s="4" t="s">
        <v>222</v>
      </c>
      <c r="C5" s="5">
        <v>32865351</v>
      </c>
      <c r="D5" s="5">
        <v>7375740</v>
      </c>
      <c r="E5" s="5">
        <v>0</v>
      </c>
      <c r="F5" s="5">
        <v>7375740</v>
      </c>
      <c r="G5" s="5">
        <v>1103157</v>
      </c>
      <c r="H5" s="5">
        <v>17640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8496537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8496537</v>
      </c>
      <c r="AI5" s="5">
        <v>0</v>
      </c>
      <c r="AJ5" s="5">
        <v>0</v>
      </c>
      <c r="AK5" s="5">
        <v>0</v>
      </c>
    </row>
    <row r="6" spans="1:37" x14ac:dyDescent="0.3">
      <c r="A6" s="3" t="s">
        <v>215</v>
      </c>
      <c r="B6" s="4" t="s">
        <v>223</v>
      </c>
      <c r="C6" s="5">
        <v>1435075</v>
      </c>
      <c r="D6" s="5">
        <v>0</v>
      </c>
      <c r="E6" s="5">
        <v>0</v>
      </c>
      <c r="F6" s="5">
        <v>0</v>
      </c>
      <c r="G6" s="5">
        <v>0</v>
      </c>
      <c r="H6" s="5">
        <v>367270</v>
      </c>
      <c r="I6" s="5">
        <v>77712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367270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24553</v>
      </c>
      <c r="AA6" s="5">
        <v>0</v>
      </c>
      <c r="AB6" s="5">
        <v>0</v>
      </c>
      <c r="AC6" s="5">
        <v>115500</v>
      </c>
      <c r="AD6" s="5">
        <v>0</v>
      </c>
      <c r="AE6" s="5">
        <v>0</v>
      </c>
      <c r="AF6" s="5">
        <v>0</v>
      </c>
      <c r="AG6" s="5">
        <v>115500</v>
      </c>
      <c r="AH6" s="5">
        <v>367270</v>
      </c>
      <c r="AI6" s="5">
        <v>0</v>
      </c>
      <c r="AJ6" s="5">
        <v>0</v>
      </c>
      <c r="AK6" s="5">
        <v>0</v>
      </c>
    </row>
    <row r="7" spans="1:37" ht="26.4" x14ac:dyDescent="0.3">
      <c r="A7" s="3" t="s">
        <v>27</v>
      </c>
      <c r="B7" s="4" t="s">
        <v>224</v>
      </c>
      <c r="C7" s="5">
        <v>14885282</v>
      </c>
      <c r="D7" s="5">
        <v>0</v>
      </c>
      <c r="E7" s="5">
        <v>0</v>
      </c>
      <c r="F7" s="5">
        <v>0</v>
      </c>
      <c r="G7" s="5">
        <v>0</v>
      </c>
      <c r="H7" s="5">
        <v>1730317</v>
      </c>
      <c r="I7" s="5">
        <v>365170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365760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479065</v>
      </c>
      <c r="AA7" s="5">
        <v>0</v>
      </c>
      <c r="AB7" s="5">
        <v>0</v>
      </c>
      <c r="AC7" s="5">
        <v>4425048</v>
      </c>
      <c r="AD7" s="5">
        <v>0</v>
      </c>
      <c r="AE7" s="5">
        <v>0</v>
      </c>
      <c r="AF7" s="5">
        <v>0</v>
      </c>
      <c r="AG7" s="5">
        <v>4425048</v>
      </c>
      <c r="AH7" s="5">
        <v>1730317</v>
      </c>
      <c r="AI7" s="5">
        <v>0</v>
      </c>
      <c r="AJ7" s="5">
        <v>0</v>
      </c>
      <c r="AK7" s="5">
        <v>1364557</v>
      </c>
    </row>
    <row r="8" spans="1:37" x14ac:dyDescent="0.3">
      <c r="A8" s="3" t="s">
        <v>33</v>
      </c>
      <c r="B8" s="4" t="s">
        <v>225</v>
      </c>
      <c r="C8" s="5">
        <v>62046368</v>
      </c>
      <c r="D8" s="5">
        <v>5559675</v>
      </c>
      <c r="E8" s="5">
        <v>0</v>
      </c>
      <c r="F8" s="5">
        <v>5559675</v>
      </c>
      <c r="G8" s="5">
        <v>1037996</v>
      </c>
      <c r="H8" s="5">
        <v>11603845</v>
      </c>
      <c r="I8" s="5">
        <v>1882145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18201516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18201516</v>
      </c>
      <c r="AI8" s="5">
        <v>0</v>
      </c>
      <c r="AJ8" s="5">
        <v>0</v>
      </c>
      <c r="AK8" s="5">
        <v>0</v>
      </c>
    </row>
    <row r="9" spans="1:37" ht="26.4" x14ac:dyDescent="0.3">
      <c r="A9" s="3" t="s">
        <v>49</v>
      </c>
      <c r="B9" s="4" t="s">
        <v>226</v>
      </c>
      <c r="C9" s="5">
        <v>552034511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16730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167697845</v>
      </c>
      <c r="V9" s="5">
        <v>167697845</v>
      </c>
      <c r="W9" s="5">
        <v>24445393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192143238</v>
      </c>
      <c r="AH9" s="5">
        <v>16730</v>
      </c>
      <c r="AI9" s="5">
        <v>16730</v>
      </c>
      <c r="AJ9" s="5">
        <v>0</v>
      </c>
      <c r="AK9" s="5">
        <v>0</v>
      </c>
    </row>
    <row r="10" spans="1:37" ht="26.4" x14ac:dyDescent="0.3">
      <c r="A10" s="3" t="s">
        <v>53</v>
      </c>
      <c r="B10" s="4" t="s">
        <v>227</v>
      </c>
      <c r="C10" s="5">
        <v>5706876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1426719</v>
      </c>
      <c r="L10" s="5">
        <v>0</v>
      </c>
      <c r="M10" s="5">
        <v>1426719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1426719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1426719</v>
      </c>
      <c r="AI10" s="5">
        <v>0</v>
      </c>
      <c r="AJ10" s="5">
        <v>0</v>
      </c>
      <c r="AK10" s="5">
        <v>0</v>
      </c>
    </row>
    <row r="11" spans="1:37" ht="26.4" x14ac:dyDescent="0.3">
      <c r="A11" s="3" t="s">
        <v>156</v>
      </c>
      <c r="B11" s="4" t="s">
        <v>440</v>
      </c>
      <c r="C11" s="5">
        <v>65458547</v>
      </c>
      <c r="D11" s="5">
        <v>7015581</v>
      </c>
      <c r="E11" s="5">
        <v>0</v>
      </c>
      <c r="F11" s="5">
        <v>7015581</v>
      </c>
      <c r="G11" s="5">
        <v>572123</v>
      </c>
      <c r="H11" s="5">
        <v>780534</v>
      </c>
      <c r="I11" s="5">
        <v>165940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667629</v>
      </c>
      <c r="R11" s="5">
        <v>3140329</v>
      </c>
      <c r="S11" s="5">
        <v>0</v>
      </c>
      <c r="T11" s="5">
        <v>11508567</v>
      </c>
      <c r="U11" s="5">
        <v>0</v>
      </c>
      <c r="V11" s="5">
        <v>11541846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11541848</v>
      </c>
      <c r="AH11" s="5">
        <v>11508567</v>
      </c>
      <c r="AI11" s="5">
        <v>0</v>
      </c>
      <c r="AJ11" s="5">
        <v>0</v>
      </c>
      <c r="AK11" s="5">
        <v>0</v>
      </c>
    </row>
    <row r="12" spans="1:37" ht="26.4" x14ac:dyDescent="0.3">
      <c r="A12" s="3" t="s">
        <v>441</v>
      </c>
      <c r="B12" s="4" t="s">
        <v>229</v>
      </c>
      <c r="C12" s="5">
        <v>17979348</v>
      </c>
      <c r="D12" s="5">
        <v>0</v>
      </c>
      <c r="E12" s="5">
        <v>0</v>
      </c>
      <c r="F12" s="5">
        <v>0</v>
      </c>
      <c r="G12" s="5">
        <v>0</v>
      </c>
      <c r="H12" s="5">
        <v>4981675</v>
      </c>
      <c r="I12" s="5">
        <v>1013175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133752</v>
      </c>
      <c r="R12" s="5">
        <v>629132</v>
      </c>
      <c r="S12" s="5">
        <v>0</v>
      </c>
      <c r="T12" s="5">
        <v>5610807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5610807</v>
      </c>
      <c r="AI12" s="5">
        <v>0</v>
      </c>
      <c r="AJ12" s="5">
        <v>0</v>
      </c>
      <c r="AK12" s="5">
        <v>0</v>
      </c>
    </row>
    <row r="13" spans="1:37" x14ac:dyDescent="0.3">
      <c r="A13" s="3" t="s">
        <v>87</v>
      </c>
      <c r="B13" s="4" t="s">
        <v>263</v>
      </c>
      <c r="C13" s="5">
        <v>465982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44774</v>
      </c>
      <c r="AA13" s="5">
        <v>0</v>
      </c>
      <c r="AB13" s="5">
        <v>0</v>
      </c>
      <c r="AC13" s="5">
        <v>210604</v>
      </c>
      <c r="AD13" s="5">
        <v>0</v>
      </c>
      <c r="AE13" s="5">
        <v>0</v>
      </c>
      <c r="AF13" s="5">
        <v>0</v>
      </c>
      <c r="AG13" s="5">
        <v>210604</v>
      </c>
      <c r="AH13" s="5">
        <v>0</v>
      </c>
      <c r="AI13" s="5">
        <v>0</v>
      </c>
      <c r="AJ13" s="5">
        <v>0</v>
      </c>
      <c r="AK13" s="5">
        <v>0</v>
      </c>
    </row>
    <row r="14" spans="1:37" ht="26.4" x14ac:dyDescent="0.3">
      <c r="A14" s="3" t="s">
        <v>442</v>
      </c>
      <c r="B14" s="4" t="s">
        <v>230</v>
      </c>
      <c r="C14" s="5">
        <v>1285200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85050</v>
      </c>
      <c r="R14" s="5">
        <v>400050</v>
      </c>
      <c r="S14" s="5">
        <v>0</v>
      </c>
      <c r="T14" s="5">
        <v>400050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400050</v>
      </c>
      <c r="AI14" s="5">
        <v>0</v>
      </c>
      <c r="AJ14" s="5">
        <v>0</v>
      </c>
      <c r="AK14" s="5">
        <v>0</v>
      </c>
    </row>
    <row r="15" spans="1:37" x14ac:dyDescent="0.3">
      <c r="A15" s="3" t="s">
        <v>443</v>
      </c>
      <c r="B15" s="4" t="s">
        <v>264</v>
      </c>
      <c r="C15" s="5">
        <v>40662016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3907026</v>
      </c>
      <c r="AA15" s="5">
        <v>0</v>
      </c>
      <c r="AB15" s="5">
        <v>0</v>
      </c>
      <c r="AC15" s="5">
        <v>18377495</v>
      </c>
      <c r="AD15" s="5">
        <v>0</v>
      </c>
      <c r="AE15" s="5">
        <v>0</v>
      </c>
      <c r="AF15" s="5">
        <v>0</v>
      </c>
      <c r="AG15" s="5">
        <v>18377495</v>
      </c>
      <c r="AH15" s="5">
        <v>0</v>
      </c>
      <c r="AI15" s="5">
        <v>0</v>
      </c>
      <c r="AJ15" s="5">
        <v>0</v>
      </c>
      <c r="AK15" s="5">
        <v>0</v>
      </c>
    </row>
    <row r="16" spans="1:37" ht="26.4" x14ac:dyDescent="0.3">
      <c r="A16" s="3" t="s">
        <v>444</v>
      </c>
      <c r="B16" s="4" t="s">
        <v>231</v>
      </c>
      <c r="C16" s="5">
        <v>34903200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8725800</v>
      </c>
      <c r="M16" s="5">
        <v>8725800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8725800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8725800</v>
      </c>
      <c r="AI16" s="5">
        <v>0</v>
      </c>
      <c r="AJ16" s="5">
        <v>0</v>
      </c>
      <c r="AK16" s="5">
        <v>0</v>
      </c>
    </row>
    <row r="17" spans="1:37" x14ac:dyDescent="0.3">
      <c r="A17" s="3" t="s">
        <v>445</v>
      </c>
      <c r="B17" s="4" t="s">
        <v>232</v>
      </c>
      <c r="C17" s="5">
        <v>20044168</v>
      </c>
      <c r="D17" s="5">
        <v>0</v>
      </c>
      <c r="E17" s="5">
        <v>0</v>
      </c>
      <c r="F17" s="5">
        <v>0</v>
      </c>
      <c r="G17" s="5">
        <v>0</v>
      </c>
      <c r="H17" s="5">
        <v>6254853</v>
      </c>
      <c r="I17" s="5">
        <v>1279609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6254853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6254853</v>
      </c>
      <c r="AI17" s="5">
        <v>0</v>
      </c>
      <c r="AJ17" s="5">
        <v>0</v>
      </c>
      <c r="AK17" s="5">
        <v>0</v>
      </c>
    </row>
    <row r="18" spans="1:37" x14ac:dyDescent="0.3">
      <c r="A18" s="3" t="s">
        <v>446</v>
      </c>
      <c r="B18" s="4" t="s">
        <v>233</v>
      </c>
      <c r="C18" s="5">
        <v>22592103</v>
      </c>
      <c r="D18" s="5">
        <v>2797113</v>
      </c>
      <c r="E18" s="5">
        <v>0</v>
      </c>
      <c r="F18" s="5">
        <v>2797113</v>
      </c>
      <c r="G18" s="5">
        <v>435565</v>
      </c>
      <c r="H18" s="5">
        <v>2947070</v>
      </c>
      <c r="I18" s="5">
        <v>478242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6179748</v>
      </c>
      <c r="U18" s="5">
        <v>0</v>
      </c>
      <c r="V18" s="5">
        <v>135000</v>
      </c>
      <c r="W18" s="5">
        <v>0</v>
      </c>
      <c r="X18" s="5">
        <v>0</v>
      </c>
      <c r="Y18" s="5">
        <v>0</v>
      </c>
      <c r="Z18" s="5">
        <v>40358</v>
      </c>
      <c r="AA18" s="5">
        <v>0</v>
      </c>
      <c r="AB18" s="5">
        <v>0</v>
      </c>
      <c r="AC18" s="5">
        <v>233573</v>
      </c>
      <c r="AD18" s="5">
        <v>0</v>
      </c>
      <c r="AE18" s="5">
        <v>0</v>
      </c>
      <c r="AF18" s="5">
        <v>0</v>
      </c>
      <c r="AG18" s="5">
        <v>368573</v>
      </c>
      <c r="AH18" s="5">
        <v>6179748</v>
      </c>
      <c r="AI18" s="5">
        <v>0</v>
      </c>
      <c r="AJ18" s="5">
        <v>0</v>
      </c>
      <c r="AK18" s="5">
        <v>0</v>
      </c>
    </row>
    <row r="19" spans="1:37" ht="26.4" x14ac:dyDescent="0.3">
      <c r="A19" s="3" t="s">
        <v>447</v>
      </c>
      <c r="B19" s="4" t="s">
        <v>234</v>
      </c>
      <c r="C19" s="5">
        <v>6393127</v>
      </c>
      <c r="D19" s="5">
        <v>627752</v>
      </c>
      <c r="E19" s="5">
        <v>17911</v>
      </c>
      <c r="F19" s="5">
        <v>645663</v>
      </c>
      <c r="G19" s="5">
        <v>97300</v>
      </c>
      <c r="H19" s="5">
        <v>610728</v>
      </c>
      <c r="I19" s="5">
        <v>132795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1353691</v>
      </c>
      <c r="U19" s="5">
        <v>0</v>
      </c>
      <c r="V19" s="5">
        <v>627750</v>
      </c>
      <c r="W19" s="5">
        <v>0</v>
      </c>
      <c r="X19" s="5">
        <v>0</v>
      </c>
      <c r="Y19" s="5">
        <v>0</v>
      </c>
      <c r="Z19" s="5">
        <v>494</v>
      </c>
      <c r="AA19" s="5">
        <v>0</v>
      </c>
      <c r="AB19" s="5">
        <v>0</v>
      </c>
      <c r="AC19" s="5">
        <v>148801</v>
      </c>
      <c r="AD19" s="5">
        <v>0</v>
      </c>
      <c r="AE19" s="5">
        <v>0</v>
      </c>
      <c r="AF19" s="5">
        <v>0</v>
      </c>
      <c r="AG19" s="5">
        <v>776551</v>
      </c>
      <c r="AH19" s="5">
        <v>1353691</v>
      </c>
      <c r="AI19" s="5">
        <v>0</v>
      </c>
      <c r="AJ19" s="5">
        <v>0</v>
      </c>
      <c r="AK19" s="5">
        <v>0</v>
      </c>
    </row>
    <row r="20" spans="1:37" x14ac:dyDescent="0.3">
      <c r="A20" s="3" t="s">
        <v>448</v>
      </c>
      <c r="B20" s="4" t="s">
        <v>235</v>
      </c>
      <c r="C20" s="5">
        <v>2427488</v>
      </c>
      <c r="D20" s="5">
        <v>0</v>
      </c>
      <c r="E20" s="5">
        <v>0</v>
      </c>
      <c r="F20" s="5">
        <v>0</v>
      </c>
      <c r="G20" s="5">
        <v>0</v>
      </c>
      <c r="H20" s="5">
        <v>482543</v>
      </c>
      <c r="I20" s="5">
        <v>102120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146596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62931</v>
      </c>
      <c r="AA20" s="5">
        <v>0</v>
      </c>
      <c r="AB20" s="5">
        <v>0</v>
      </c>
      <c r="AC20" s="5">
        <v>407404</v>
      </c>
      <c r="AD20" s="5">
        <v>0</v>
      </c>
      <c r="AE20" s="5">
        <v>0</v>
      </c>
      <c r="AF20" s="5">
        <v>0</v>
      </c>
      <c r="AG20" s="5">
        <v>407404</v>
      </c>
      <c r="AH20" s="5">
        <v>482543</v>
      </c>
      <c r="AI20" s="5">
        <v>0</v>
      </c>
      <c r="AJ20" s="5">
        <v>0</v>
      </c>
      <c r="AK20" s="5">
        <v>335947</v>
      </c>
    </row>
    <row r="21" spans="1:37" x14ac:dyDescent="0.3">
      <c r="A21" s="3" t="s">
        <v>111</v>
      </c>
      <c r="B21" s="4" t="s">
        <v>236</v>
      </c>
      <c r="C21" s="5">
        <v>166464</v>
      </c>
      <c r="D21" s="5">
        <v>0</v>
      </c>
      <c r="E21" s="5">
        <v>0</v>
      </c>
      <c r="F21" s="5">
        <v>0</v>
      </c>
      <c r="G21" s="5">
        <v>0</v>
      </c>
      <c r="H21" s="5">
        <v>51816</v>
      </c>
      <c r="I21" s="5">
        <v>11016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50116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51816</v>
      </c>
      <c r="AI21" s="5">
        <v>0</v>
      </c>
      <c r="AJ21" s="5">
        <v>0</v>
      </c>
      <c r="AK21" s="5">
        <v>1700</v>
      </c>
    </row>
    <row r="22" spans="1:37" x14ac:dyDescent="0.3">
      <c r="A22" s="3" t="s">
        <v>449</v>
      </c>
      <c r="B22" s="4" t="s">
        <v>237</v>
      </c>
      <c r="C22" s="5">
        <v>309600</v>
      </c>
      <c r="D22" s="5">
        <v>0</v>
      </c>
      <c r="E22" s="5">
        <v>0</v>
      </c>
      <c r="F22" s="5">
        <v>0</v>
      </c>
      <c r="G22" s="5">
        <v>0</v>
      </c>
      <c r="H22" s="5">
        <v>103200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103200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103200</v>
      </c>
      <c r="AI22" s="5">
        <v>0</v>
      </c>
      <c r="AJ22" s="5">
        <v>0</v>
      </c>
      <c r="AK22" s="5">
        <v>0</v>
      </c>
    </row>
    <row r="23" spans="1:37" ht="26.4" x14ac:dyDescent="0.3">
      <c r="A23" s="3" t="s">
        <v>195</v>
      </c>
      <c r="B23" s="4" t="s">
        <v>238</v>
      </c>
      <c r="C23" s="5">
        <v>11563898</v>
      </c>
      <c r="D23" s="5">
        <v>0</v>
      </c>
      <c r="E23" s="5">
        <v>792000</v>
      </c>
      <c r="F23" s="5">
        <v>792000</v>
      </c>
      <c r="G23" s="5">
        <v>110484</v>
      </c>
      <c r="H23" s="5">
        <v>848649</v>
      </c>
      <c r="I23" s="5">
        <v>114594</v>
      </c>
      <c r="J23" s="5">
        <v>0</v>
      </c>
      <c r="K23" s="5">
        <v>0</v>
      </c>
      <c r="L23" s="5">
        <v>0</v>
      </c>
      <c r="M23" s="5">
        <v>0</v>
      </c>
      <c r="N23" s="5">
        <v>414297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2165430</v>
      </c>
      <c r="U23" s="5">
        <v>0</v>
      </c>
      <c r="V23" s="5">
        <v>2080500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7</v>
      </c>
      <c r="AD23" s="5">
        <v>0</v>
      </c>
      <c r="AE23" s="5">
        <v>0</v>
      </c>
      <c r="AF23" s="5">
        <v>0</v>
      </c>
      <c r="AG23" s="5">
        <v>2080507</v>
      </c>
      <c r="AH23" s="5">
        <v>2165430</v>
      </c>
      <c r="AI23" s="5">
        <v>0</v>
      </c>
      <c r="AJ23" s="5">
        <v>0</v>
      </c>
      <c r="AK23" s="5">
        <v>0</v>
      </c>
    </row>
    <row r="24" spans="1:37" x14ac:dyDescent="0.3">
      <c r="A24" s="3" t="s">
        <v>450</v>
      </c>
      <c r="B24" s="4" t="s">
        <v>239</v>
      </c>
      <c r="C24" s="5">
        <v>48000</v>
      </c>
      <c r="D24" s="5">
        <v>0</v>
      </c>
      <c r="E24" s="5">
        <v>0</v>
      </c>
      <c r="F24" s="5">
        <v>0</v>
      </c>
      <c r="G24" s="5">
        <v>0</v>
      </c>
      <c r="H24" s="5">
        <v>9600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9600</v>
      </c>
      <c r="U24" s="5">
        <v>0</v>
      </c>
      <c r="V24" s="5">
        <v>9600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9600</v>
      </c>
      <c r="AH24" s="5">
        <v>9600</v>
      </c>
      <c r="AI24" s="5">
        <v>0</v>
      </c>
      <c r="AJ24" s="5">
        <v>0</v>
      </c>
      <c r="AK24" s="5">
        <v>0</v>
      </c>
    </row>
    <row r="25" spans="1:37" ht="26.4" x14ac:dyDescent="0.3">
      <c r="A25" s="3" t="s">
        <v>199</v>
      </c>
      <c r="B25" s="4" t="s">
        <v>240</v>
      </c>
      <c r="C25" s="5">
        <v>227241</v>
      </c>
      <c r="D25" s="5">
        <v>0</v>
      </c>
      <c r="E25" s="5">
        <v>0</v>
      </c>
      <c r="F25" s="5">
        <v>0</v>
      </c>
      <c r="G25" s="5">
        <v>0</v>
      </c>
      <c r="H25" s="5">
        <v>70734</v>
      </c>
      <c r="I25" s="5">
        <v>15035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70734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2</v>
      </c>
      <c r="AH25" s="5">
        <v>70734</v>
      </c>
      <c r="AI25" s="5">
        <v>0</v>
      </c>
      <c r="AJ25" s="5">
        <v>0</v>
      </c>
      <c r="AK25" s="5">
        <v>0</v>
      </c>
    </row>
    <row r="26" spans="1:37" ht="26.4" x14ac:dyDescent="0.3">
      <c r="A26" s="3" t="s">
        <v>451</v>
      </c>
      <c r="B26" s="4" t="s">
        <v>452</v>
      </c>
      <c r="C26" s="5">
        <v>60409907</v>
      </c>
      <c r="D26" s="5">
        <v>1994795</v>
      </c>
      <c r="E26" s="5">
        <v>48457</v>
      </c>
      <c r="F26" s="5">
        <v>2043252</v>
      </c>
      <c r="G26" s="5">
        <v>342590</v>
      </c>
      <c r="H26" s="5">
        <v>1913405</v>
      </c>
      <c r="I26" s="5">
        <v>342732</v>
      </c>
      <c r="J26" s="5">
        <v>0</v>
      </c>
      <c r="K26" s="5">
        <v>0</v>
      </c>
      <c r="L26" s="5">
        <v>0</v>
      </c>
      <c r="M26" s="5">
        <v>0</v>
      </c>
      <c r="N26" s="5">
        <v>8335856</v>
      </c>
      <c r="O26" s="5">
        <v>0</v>
      </c>
      <c r="P26" s="5">
        <v>0</v>
      </c>
      <c r="Q26" s="5">
        <v>27904</v>
      </c>
      <c r="R26" s="5">
        <v>131250</v>
      </c>
      <c r="S26" s="5">
        <v>0</v>
      </c>
      <c r="T26" s="5">
        <v>12766353</v>
      </c>
      <c r="U26" s="5">
        <v>0</v>
      </c>
      <c r="V26" s="5">
        <v>440000</v>
      </c>
      <c r="W26" s="5">
        <v>8822198</v>
      </c>
      <c r="X26" s="5">
        <v>0</v>
      </c>
      <c r="Y26" s="5">
        <v>0</v>
      </c>
      <c r="Z26" s="5">
        <v>32770</v>
      </c>
      <c r="AA26" s="5">
        <v>0</v>
      </c>
      <c r="AB26" s="5">
        <v>0</v>
      </c>
      <c r="AC26" s="5">
        <v>569897</v>
      </c>
      <c r="AD26" s="5">
        <v>0</v>
      </c>
      <c r="AE26" s="5">
        <v>0</v>
      </c>
      <c r="AF26" s="5">
        <v>0</v>
      </c>
      <c r="AG26" s="5">
        <v>9832095</v>
      </c>
      <c r="AH26" s="5">
        <v>12766353</v>
      </c>
      <c r="AI26" s="5">
        <v>0</v>
      </c>
      <c r="AJ26" s="5">
        <v>0</v>
      </c>
      <c r="AK26" s="5">
        <v>0</v>
      </c>
    </row>
    <row r="27" spans="1:37" x14ac:dyDescent="0.3">
      <c r="A27" s="3" t="s">
        <v>453</v>
      </c>
      <c r="B27" s="4" t="s">
        <v>242</v>
      </c>
      <c r="C27" s="5">
        <v>40000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10000</v>
      </c>
      <c r="M27" s="5">
        <v>10000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10000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10000</v>
      </c>
      <c r="AI27" s="5">
        <v>0</v>
      </c>
      <c r="AJ27" s="5">
        <v>0</v>
      </c>
      <c r="AK27" s="5">
        <v>0</v>
      </c>
    </row>
    <row r="28" spans="1:37" x14ac:dyDescent="0.3">
      <c r="A28" s="3" t="s">
        <v>454</v>
      </c>
      <c r="B28" s="4" t="s">
        <v>243</v>
      </c>
      <c r="C28" s="5">
        <v>64946206</v>
      </c>
      <c r="D28" s="5">
        <v>14315153</v>
      </c>
      <c r="E28" s="5">
        <v>0</v>
      </c>
      <c r="F28" s="5">
        <v>14315153</v>
      </c>
      <c r="G28" s="5">
        <v>2211233</v>
      </c>
      <c r="H28" s="5">
        <v>320255</v>
      </c>
      <c r="I28" s="5">
        <v>31128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16846641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1</v>
      </c>
      <c r="AD28" s="5">
        <v>0</v>
      </c>
      <c r="AE28" s="5">
        <v>30000</v>
      </c>
      <c r="AF28" s="5">
        <v>0</v>
      </c>
      <c r="AG28" s="5">
        <v>30001</v>
      </c>
      <c r="AH28" s="5">
        <v>16846641</v>
      </c>
      <c r="AI28" s="5">
        <v>0</v>
      </c>
      <c r="AJ28" s="5">
        <v>0</v>
      </c>
      <c r="AK28" s="5">
        <v>0</v>
      </c>
    </row>
    <row r="29" spans="1:37" ht="26.4" x14ac:dyDescent="0.3">
      <c r="A29" s="3" t="s">
        <v>455</v>
      </c>
      <c r="B29" s="4" t="s">
        <v>244</v>
      </c>
      <c r="C29" s="5">
        <v>29371288</v>
      </c>
      <c r="D29" s="5">
        <v>3066280</v>
      </c>
      <c r="E29" s="5">
        <v>0</v>
      </c>
      <c r="F29" s="5">
        <v>3066280</v>
      </c>
      <c r="G29" s="5">
        <v>482308</v>
      </c>
      <c r="H29" s="5">
        <v>5074003</v>
      </c>
      <c r="I29" s="5">
        <v>351090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8622591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1</v>
      </c>
      <c r="AC29" s="5">
        <v>43072</v>
      </c>
      <c r="AD29" s="5">
        <v>0</v>
      </c>
      <c r="AE29" s="5">
        <v>0</v>
      </c>
      <c r="AF29" s="5">
        <v>0</v>
      </c>
      <c r="AG29" s="5">
        <v>43072</v>
      </c>
      <c r="AH29" s="5">
        <v>8622591</v>
      </c>
      <c r="AI29" s="5">
        <v>0</v>
      </c>
      <c r="AJ29" s="5">
        <v>0</v>
      </c>
      <c r="AK29" s="5">
        <v>0</v>
      </c>
    </row>
    <row r="30" spans="1:37" ht="26.4" x14ac:dyDescent="0.3">
      <c r="A30" s="3" t="s">
        <v>456</v>
      </c>
      <c r="B30" s="4" t="s">
        <v>245</v>
      </c>
      <c r="C30" s="5">
        <v>12547997</v>
      </c>
      <c r="D30" s="5">
        <v>1124190</v>
      </c>
      <c r="E30" s="5">
        <v>0</v>
      </c>
      <c r="F30" s="5">
        <v>1124190</v>
      </c>
      <c r="G30" s="5">
        <v>209887</v>
      </c>
      <c r="H30" s="5">
        <v>2346956</v>
      </c>
      <c r="I30" s="5">
        <v>380708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3681033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3681033</v>
      </c>
      <c r="AI30" s="5">
        <v>0</v>
      </c>
      <c r="AJ30" s="5">
        <v>0</v>
      </c>
      <c r="AK30" s="5">
        <v>0</v>
      </c>
    </row>
    <row r="31" spans="1:37" ht="26.4" x14ac:dyDescent="0.3">
      <c r="A31" s="3" t="s">
        <v>457</v>
      </c>
      <c r="B31" s="4" t="s">
        <v>246</v>
      </c>
      <c r="C31" s="5">
        <v>3854559</v>
      </c>
      <c r="D31" s="5">
        <v>200330</v>
      </c>
      <c r="E31" s="5">
        <v>0</v>
      </c>
      <c r="F31" s="5">
        <v>200330</v>
      </c>
      <c r="G31" s="5">
        <v>37402</v>
      </c>
      <c r="H31" s="5">
        <v>418118</v>
      </c>
      <c r="I31" s="5">
        <v>67819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655850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155550</v>
      </c>
      <c r="AA31" s="5">
        <v>0</v>
      </c>
      <c r="AB31" s="5">
        <v>0</v>
      </c>
      <c r="AC31" s="5">
        <v>731655</v>
      </c>
      <c r="AD31" s="5">
        <v>0</v>
      </c>
      <c r="AE31" s="5">
        <v>0</v>
      </c>
      <c r="AF31" s="5">
        <v>0</v>
      </c>
      <c r="AG31" s="5">
        <v>731655</v>
      </c>
      <c r="AH31" s="5">
        <v>655850</v>
      </c>
      <c r="AI31" s="5">
        <v>0</v>
      </c>
      <c r="AJ31" s="5">
        <v>0</v>
      </c>
      <c r="AK31" s="5">
        <v>0</v>
      </c>
    </row>
    <row r="32" spans="1:37" x14ac:dyDescent="0.3">
      <c r="A32" s="3" t="s">
        <v>458</v>
      </c>
      <c r="B32" s="4" t="s">
        <v>247</v>
      </c>
      <c r="C32" s="5">
        <v>277825</v>
      </c>
      <c r="D32" s="5">
        <v>0</v>
      </c>
      <c r="E32" s="5">
        <v>0</v>
      </c>
      <c r="F32" s="5">
        <v>0</v>
      </c>
      <c r="G32" s="5">
        <v>0</v>
      </c>
      <c r="H32" s="5">
        <v>86480</v>
      </c>
      <c r="I32" s="5">
        <v>18385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86480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86480</v>
      </c>
      <c r="AI32" s="5">
        <v>0</v>
      </c>
      <c r="AJ32" s="5">
        <v>0</v>
      </c>
      <c r="AK32" s="5">
        <v>0</v>
      </c>
    </row>
    <row r="33" spans="1:37" x14ac:dyDescent="0.3">
      <c r="A33" s="3" t="s">
        <v>459</v>
      </c>
      <c r="B33" s="4" t="s">
        <v>248</v>
      </c>
      <c r="C33" s="5">
        <v>2033529</v>
      </c>
      <c r="D33" s="5">
        <v>0</v>
      </c>
      <c r="E33" s="5">
        <v>0</v>
      </c>
      <c r="F33" s="5">
        <v>0</v>
      </c>
      <c r="G33" s="5">
        <v>0</v>
      </c>
      <c r="H33" s="5">
        <v>677843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677843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677843</v>
      </c>
      <c r="AI33" s="5">
        <v>0</v>
      </c>
      <c r="AJ33" s="5">
        <v>0</v>
      </c>
      <c r="AK33" s="5">
        <v>0</v>
      </c>
    </row>
    <row r="34" spans="1:37" ht="26.4" x14ac:dyDescent="0.3">
      <c r="A34" s="3" t="s">
        <v>460</v>
      </c>
      <c r="B34" s="4" t="s">
        <v>249</v>
      </c>
      <c r="C34" s="5">
        <v>19870543</v>
      </c>
      <c r="D34" s="5">
        <v>3054169</v>
      </c>
      <c r="E34" s="5">
        <v>0</v>
      </c>
      <c r="F34" s="5">
        <v>3054169</v>
      </c>
      <c r="G34" s="5">
        <v>476247</v>
      </c>
      <c r="H34" s="5">
        <v>1959192</v>
      </c>
      <c r="I34" s="5">
        <v>347530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5489608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10</v>
      </c>
      <c r="AD34" s="5">
        <v>0</v>
      </c>
      <c r="AE34" s="5">
        <v>0</v>
      </c>
      <c r="AF34" s="5">
        <v>0</v>
      </c>
      <c r="AG34" s="5">
        <v>10</v>
      </c>
      <c r="AH34" s="5">
        <v>5489608</v>
      </c>
      <c r="AI34" s="5">
        <v>0</v>
      </c>
      <c r="AJ34" s="5">
        <v>0</v>
      </c>
      <c r="AK34" s="5">
        <v>0</v>
      </c>
    </row>
    <row r="35" spans="1:37" ht="26.4" x14ac:dyDescent="0.3">
      <c r="A35" s="3" t="s">
        <v>461</v>
      </c>
      <c r="B35" s="4" t="s">
        <v>250</v>
      </c>
      <c r="C35" s="5">
        <v>28422385</v>
      </c>
      <c r="D35" s="5">
        <v>0</v>
      </c>
      <c r="E35" s="5">
        <v>0</v>
      </c>
      <c r="F35" s="5">
        <v>0</v>
      </c>
      <c r="G35" s="5">
        <v>0</v>
      </c>
      <c r="H35" s="5">
        <v>1958781</v>
      </c>
      <c r="I35" s="5">
        <v>353970</v>
      </c>
      <c r="J35" s="5">
        <v>5548018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7506799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7506799</v>
      </c>
      <c r="AI35" s="5">
        <v>0</v>
      </c>
      <c r="AJ35" s="5">
        <v>5548018</v>
      </c>
      <c r="AK35" s="5">
        <v>0</v>
      </c>
    </row>
    <row r="36" spans="1:37" ht="26.4" x14ac:dyDescent="0.3">
      <c r="A36" s="3" t="s">
        <v>462</v>
      </c>
      <c r="B36" s="4" t="s">
        <v>265</v>
      </c>
      <c r="C36" s="5">
        <v>45114728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22557364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22557364</v>
      </c>
      <c r="AH36" s="5">
        <v>0</v>
      </c>
      <c r="AI36" s="5">
        <v>0</v>
      </c>
      <c r="AJ36" s="5">
        <v>0</v>
      </c>
      <c r="AK36" s="5">
        <v>0</v>
      </c>
    </row>
    <row r="37" spans="1:37" ht="26.4" x14ac:dyDescent="0.3">
      <c r="A37" s="3" t="s">
        <v>463</v>
      </c>
      <c r="B37" s="4" t="s">
        <v>464</v>
      </c>
      <c r="C37" s="5">
        <v>1546813513</v>
      </c>
      <c r="D37" s="5">
        <v>109161452</v>
      </c>
      <c r="E37" s="5">
        <v>8108416</v>
      </c>
      <c r="F37" s="5">
        <v>117269868</v>
      </c>
      <c r="G37" s="5">
        <v>17968145</v>
      </c>
      <c r="H37" s="5">
        <v>63070791</v>
      </c>
      <c r="I37" s="5">
        <v>9390628</v>
      </c>
      <c r="J37" s="5">
        <v>5548018</v>
      </c>
      <c r="K37" s="5">
        <v>0</v>
      </c>
      <c r="L37" s="5">
        <v>8735800</v>
      </c>
      <c r="M37" s="5">
        <v>8752530</v>
      </c>
      <c r="N37" s="5">
        <v>8864370</v>
      </c>
      <c r="O37" s="5">
        <v>0</v>
      </c>
      <c r="P37" s="5">
        <v>0</v>
      </c>
      <c r="Q37" s="5">
        <v>914335</v>
      </c>
      <c r="R37" s="5">
        <v>6371761</v>
      </c>
      <c r="S37" s="5">
        <v>0</v>
      </c>
      <c r="T37" s="5">
        <v>226098549</v>
      </c>
      <c r="U37" s="5">
        <v>167697845</v>
      </c>
      <c r="V37" s="5">
        <v>182532541</v>
      </c>
      <c r="W37" s="5">
        <v>33267591</v>
      </c>
      <c r="X37" s="5">
        <v>22557364</v>
      </c>
      <c r="Y37" s="5">
        <v>0</v>
      </c>
      <c r="Z37" s="5">
        <v>4749815</v>
      </c>
      <c r="AA37" s="5">
        <v>0</v>
      </c>
      <c r="AB37" s="5">
        <v>147</v>
      </c>
      <c r="AC37" s="5">
        <v>36095208</v>
      </c>
      <c r="AD37" s="5">
        <v>0</v>
      </c>
      <c r="AE37" s="5">
        <v>32600</v>
      </c>
      <c r="AF37" s="5">
        <v>0</v>
      </c>
      <c r="AG37" s="5">
        <v>274485304</v>
      </c>
      <c r="AH37" s="5">
        <v>227845483</v>
      </c>
      <c r="AI37" s="5">
        <v>16730</v>
      </c>
      <c r="AJ37" s="5">
        <v>5548018</v>
      </c>
      <c r="AK37" s="5">
        <v>1730204</v>
      </c>
    </row>
    <row r="38" spans="1:37" x14ac:dyDescent="0.3">
      <c r="A38" s="3" t="s">
        <v>465</v>
      </c>
      <c r="B38" s="4" t="s">
        <v>466</v>
      </c>
      <c r="C38" s="5">
        <v>1552520389</v>
      </c>
      <c r="D38" s="5">
        <v>109161452</v>
      </c>
      <c r="E38" s="5">
        <v>8108416</v>
      </c>
      <c r="F38" s="5">
        <v>117269868</v>
      </c>
      <c r="G38" s="5">
        <v>17968145</v>
      </c>
      <c r="H38" s="5">
        <v>63070791</v>
      </c>
      <c r="I38" s="5">
        <v>9390628</v>
      </c>
      <c r="J38" s="5">
        <v>5548018</v>
      </c>
      <c r="K38" s="5">
        <v>1426719</v>
      </c>
      <c r="L38" s="5">
        <v>8735800</v>
      </c>
      <c r="M38" s="5">
        <v>10179249</v>
      </c>
      <c r="N38" s="5">
        <v>8864370</v>
      </c>
      <c r="O38" s="5">
        <v>0</v>
      </c>
      <c r="P38" s="5">
        <v>0</v>
      </c>
      <c r="Q38" s="5">
        <v>914335</v>
      </c>
      <c r="R38" s="5">
        <v>6371761</v>
      </c>
      <c r="S38" s="5">
        <v>0</v>
      </c>
      <c r="T38" s="5">
        <v>227525268</v>
      </c>
      <c r="U38" s="5">
        <v>167697845</v>
      </c>
      <c r="V38" s="5">
        <v>182532541</v>
      </c>
      <c r="W38" s="5">
        <v>33267591</v>
      </c>
      <c r="X38" s="5">
        <v>22557364</v>
      </c>
      <c r="Y38" s="5">
        <v>0</v>
      </c>
      <c r="Z38" s="5">
        <v>4749815</v>
      </c>
      <c r="AA38" s="5">
        <v>0</v>
      </c>
      <c r="AB38" s="5">
        <v>147</v>
      </c>
      <c r="AC38" s="5">
        <v>36095208</v>
      </c>
      <c r="AD38" s="5">
        <v>0</v>
      </c>
      <c r="AE38" s="5">
        <v>32600</v>
      </c>
      <c r="AF38" s="5">
        <v>0</v>
      </c>
      <c r="AG38" s="5">
        <v>274485304</v>
      </c>
      <c r="AH38" s="5">
        <v>229272202</v>
      </c>
      <c r="AI38" s="5">
        <v>16730</v>
      </c>
      <c r="AJ38" s="5">
        <v>5548018</v>
      </c>
      <c r="AK38" s="5">
        <v>1730204</v>
      </c>
    </row>
  </sheetData>
  <mergeCells count="2">
    <mergeCell ref="A2:AK2"/>
    <mergeCell ref="A1:AK1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051FE-6532-4D35-AE9B-0563F19A8452}">
  <sheetPr>
    <tabColor rgb="FF33CCCC"/>
  </sheetPr>
  <dimension ref="A1:I7"/>
  <sheetViews>
    <sheetView workbookViewId="0">
      <selection sqref="A1:I1"/>
    </sheetView>
  </sheetViews>
  <sheetFormatPr defaultRowHeight="14.4" x14ac:dyDescent="0.3"/>
  <cols>
    <col min="1" max="1" width="8.109375" customWidth="1"/>
    <col min="2" max="2" width="41" customWidth="1"/>
    <col min="3" max="9" width="32.88671875" customWidth="1"/>
    <col min="257" max="257" width="8.109375" customWidth="1"/>
    <col min="258" max="258" width="41" customWidth="1"/>
    <col min="259" max="265" width="32.88671875" customWidth="1"/>
    <col min="513" max="513" width="8.109375" customWidth="1"/>
    <col min="514" max="514" width="41" customWidth="1"/>
    <col min="515" max="521" width="32.88671875" customWidth="1"/>
    <col min="769" max="769" width="8.109375" customWidth="1"/>
    <col min="770" max="770" width="41" customWidth="1"/>
    <col min="771" max="777" width="32.88671875" customWidth="1"/>
    <col min="1025" max="1025" width="8.109375" customWidth="1"/>
    <col min="1026" max="1026" width="41" customWidth="1"/>
    <col min="1027" max="1033" width="32.88671875" customWidth="1"/>
    <col min="1281" max="1281" width="8.109375" customWidth="1"/>
    <col min="1282" max="1282" width="41" customWidth="1"/>
    <col min="1283" max="1289" width="32.88671875" customWidth="1"/>
    <col min="1537" max="1537" width="8.109375" customWidth="1"/>
    <col min="1538" max="1538" width="41" customWidth="1"/>
    <col min="1539" max="1545" width="32.88671875" customWidth="1"/>
    <col min="1793" max="1793" width="8.109375" customWidth="1"/>
    <col min="1794" max="1794" width="41" customWidth="1"/>
    <col min="1795" max="1801" width="32.88671875" customWidth="1"/>
    <col min="2049" max="2049" width="8.109375" customWidth="1"/>
    <col min="2050" max="2050" width="41" customWidth="1"/>
    <col min="2051" max="2057" width="32.88671875" customWidth="1"/>
    <col min="2305" max="2305" width="8.109375" customWidth="1"/>
    <col min="2306" max="2306" width="41" customWidth="1"/>
    <col min="2307" max="2313" width="32.88671875" customWidth="1"/>
    <col min="2561" max="2561" width="8.109375" customWidth="1"/>
    <col min="2562" max="2562" width="41" customWidth="1"/>
    <col min="2563" max="2569" width="32.88671875" customWidth="1"/>
    <col min="2817" max="2817" width="8.109375" customWidth="1"/>
    <col min="2818" max="2818" width="41" customWidth="1"/>
    <col min="2819" max="2825" width="32.88671875" customWidth="1"/>
    <col min="3073" max="3073" width="8.109375" customWidth="1"/>
    <col min="3074" max="3074" width="41" customWidth="1"/>
    <col min="3075" max="3081" width="32.88671875" customWidth="1"/>
    <col min="3329" max="3329" width="8.109375" customWidth="1"/>
    <col min="3330" max="3330" width="41" customWidth="1"/>
    <col min="3331" max="3337" width="32.88671875" customWidth="1"/>
    <col min="3585" max="3585" width="8.109375" customWidth="1"/>
    <col min="3586" max="3586" width="41" customWidth="1"/>
    <col min="3587" max="3593" width="32.88671875" customWidth="1"/>
    <col min="3841" max="3841" width="8.109375" customWidth="1"/>
    <col min="3842" max="3842" width="41" customWidth="1"/>
    <col min="3843" max="3849" width="32.88671875" customWidth="1"/>
    <col min="4097" max="4097" width="8.109375" customWidth="1"/>
    <col min="4098" max="4098" width="41" customWidth="1"/>
    <col min="4099" max="4105" width="32.88671875" customWidth="1"/>
    <col min="4353" max="4353" width="8.109375" customWidth="1"/>
    <col min="4354" max="4354" width="41" customWidth="1"/>
    <col min="4355" max="4361" width="32.88671875" customWidth="1"/>
    <col min="4609" max="4609" width="8.109375" customWidth="1"/>
    <col min="4610" max="4610" width="41" customWidth="1"/>
    <col min="4611" max="4617" width="32.88671875" customWidth="1"/>
    <col min="4865" max="4865" width="8.109375" customWidth="1"/>
    <col min="4866" max="4866" width="41" customWidth="1"/>
    <col min="4867" max="4873" width="32.88671875" customWidth="1"/>
    <col min="5121" max="5121" width="8.109375" customWidth="1"/>
    <col min="5122" max="5122" width="41" customWidth="1"/>
    <col min="5123" max="5129" width="32.88671875" customWidth="1"/>
    <col min="5377" max="5377" width="8.109375" customWidth="1"/>
    <col min="5378" max="5378" width="41" customWidth="1"/>
    <col min="5379" max="5385" width="32.88671875" customWidth="1"/>
    <col min="5633" max="5633" width="8.109375" customWidth="1"/>
    <col min="5634" max="5634" width="41" customWidth="1"/>
    <col min="5635" max="5641" width="32.88671875" customWidth="1"/>
    <col min="5889" max="5889" width="8.109375" customWidth="1"/>
    <col min="5890" max="5890" width="41" customWidth="1"/>
    <col min="5891" max="5897" width="32.88671875" customWidth="1"/>
    <col min="6145" max="6145" width="8.109375" customWidth="1"/>
    <col min="6146" max="6146" width="41" customWidth="1"/>
    <col min="6147" max="6153" width="32.88671875" customWidth="1"/>
    <col min="6401" max="6401" width="8.109375" customWidth="1"/>
    <col min="6402" max="6402" width="41" customWidth="1"/>
    <col min="6403" max="6409" width="32.88671875" customWidth="1"/>
    <col min="6657" max="6657" width="8.109375" customWidth="1"/>
    <col min="6658" max="6658" width="41" customWidth="1"/>
    <col min="6659" max="6665" width="32.88671875" customWidth="1"/>
    <col min="6913" max="6913" width="8.109375" customWidth="1"/>
    <col min="6914" max="6914" width="41" customWidth="1"/>
    <col min="6915" max="6921" width="32.88671875" customWidth="1"/>
    <col min="7169" max="7169" width="8.109375" customWidth="1"/>
    <col min="7170" max="7170" width="41" customWidth="1"/>
    <col min="7171" max="7177" width="32.88671875" customWidth="1"/>
    <col min="7425" max="7425" width="8.109375" customWidth="1"/>
    <col min="7426" max="7426" width="41" customWidth="1"/>
    <col min="7427" max="7433" width="32.88671875" customWidth="1"/>
    <col min="7681" max="7681" width="8.109375" customWidth="1"/>
    <col min="7682" max="7682" width="41" customWidth="1"/>
    <col min="7683" max="7689" width="32.88671875" customWidth="1"/>
    <col min="7937" max="7937" width="8.109375" customWidth="1"/>
    <col min="7938" max="7938" width="41" customWidth="1"/>
    <col min="7939" max="7945" width="32.88671875" customWidth="1"/>
    <col min="8193" max="8193" width="8.109375" customWidth="1"/>
    <col min="8194" max="8194" width="41" customWidth="1"/>
    <col min="8195" max="8201" width="32.88671875" customWidth="1"/>
    <col min="8449" max="8449" width="8.109375" customWidth="1"/>
    <col min="8450" max="8450" width="41" customWidth="1"/>
    <col min="8451" max="8457" width="32.88671875" customWidth="1"/>
    <col min="8705" max="8705" width="8.109375" customWidth="1"/>
    <col min="8706" max="8706" width="41" customWidth="1"/>
    <col min="8707" max="8713" width="32.88671875" customWidth="1"/>
    <col min="8961" max="8961" width="8.109375" customWidth="1"/>
    <col min="8962" max="8962" width="41" customWidth="1"/>
    <col min="8963" max="8969" width="32.88671875" customWidth="1"/>
    <col min="9217" max="9217" width="8.109375" customWidth="1"/>
    <col min="9218" max="9218" width="41" customWidth="1"/>
    <col min="9219" max="9225" width="32.88671875" customWidth="1"/>
    <col min="9473" max="9473" width="8.109375" customWidth="1"/>
    <col min="9474" max="9474" width="41" customWidth="1"/>
    <col min="9475" max="9481" width="32.88671875" customWidth="1"/>
    <col min="9729" max="9729" width="8.109375" customWidth="1"/>
    <col min="9730" max="9730" width="41" customWidth="1"/>
    <col min="9731" max="9737" width="32.88671875" customWidth="1"/>
    <col min="9985" max="9985" width="8.109375" customWidth="1"/>
    <col min="9986" max="9986" width="41" customWidth="1"/>
    <col min="9987" max="9993" width="32.88671875" customWidth="1"/>
    <col min="10241" max="10241" width="8.109375" customWidth="1"/>
    <col min="10242" max="10242" width="41" customWidth="1"/>
    <col min="10243" max="10249" width="32.88671875" customWidth="1"/>
    <col min="10497" max="10497" width="8.109375" customWidth="1"/>
    <col min="10498" max="10498" width="41" customWidth="1"/>
    <col min="10499" max="10505" width="32.88671875" customWidth="1"/>
    <col min="10753" max="10753" width="8.109375" customWidth="1"/>
    <col min="10754" max="10754" width="41" customWidth="1"/>
    <col min="10755" max="10761" width="32.88671875" customWidth="1"/>
    <col min="11009" max="11009" width="8.109375" customWidth="1"/>
    <col min="11010" max="11010" width="41" customWidth="1"/>
    <col min="11011" max="11017" width="32.88671875" customWidth="1"/>
    <col min="11265" max="11265" width="8.109375" customWidth="1"/>
    <col min="11266" max="11266" width="41" customWidth="1"/>
    <col min="11267" max="11273" width="32.88671875" customWidth="1"/>
    <col min="11521" max="11521" width="8.109375" customWidth="1"/>
    <col min="11522" max="11522" width="41" customWidth="1"/>
    <col min="11523" max="11529" width="32.88671875" customWidth="1"/>
    <col min="11777" max="11777" width="8.109375" customWidth="1"/>
    <col min="11778" max="11778" width="41" customWidth="1"/>
    <col min="11779" max="11785" width="32.88671875" customWidth="1"/>
    <col min="12033" max="12033" width="8.109375" customWidth="1"/>
    <col min="12034" max="12034" width="41" customWidth="1"/>
    <col min="12035" max="12041" width="32.88671875" customWidth="1"/>
    <col min="12289" max="12289" width="8.109375" customWidth="1"/>
    <col min="12290" max="12290" width="41" customWidth="1"/>
    <col min="12291" max="12297" width="32.88671875" customWidth="1"/>
    <col min="12545" max="12545" width="8.109375" customWidth="1"/>
    <col min="12546" max="12546" width="41" customWidth="1"/>
    <col min="12547" max="12553" width="32.88671875" customWidth="1"/>
    <col min="12801" max="12801" width="8.109375" customWidth="1"/>
    <col min="12802" max="12802" width="41" customWidth="1"/>
    <col min="12803" max="12809" width="32.88671875" customWidth="1"/>
    <col min="13057" max="13057" width="8.109375" customWidth="1"/>
    <col min="13058" max="13058" width="41" customWidth="1"/>
    <col min="13059" max="13065" width="32.88671875" customWidth="1"/>
    <col min="13313" max="13313" width="8.109375" customWidth="1"/>
    <col min="13314" max="13314" width="41" customWidth="1"/>
    <col min="13315" max="13321" width="32.88671875" customWidth="1"/>
    <col min="13569" max="13569" width="8.109375" customWidth="1"/>
    <col min="13570" max="13570" width="41" customWidth="1"/>
    <col min="13571" max="13577" width="32.88671875" customWidth="1"/>
    <col min="13825" max="13825" width="8.109375" customWidth="1"/>
    <col min="13826" max="13826" width="41" customWidth="1"/>
    <col min="13827" max="13833" width="32.88671875" customWidth="1"/>
    <col min="14081" max="14081" width="8.109375" customWidth="1"/>
    <col min="14082" max="14082" width="41" customWidth="1"/>
    <col min="14083" max="14089" width="32.88671875" customWidth="1"/>
    <col min="14337" max="14337" width="8.109375" customWidth="1"/>
    <col min="14338" max="14338" width="41" customWidth="1"/>
    <col min="14339" max="14345" width="32.88671875" customWidth="1"/>
    <col min="14593" max="14593" width="8.109375" customWidth="1"/>
    <col min="14594" max="14594" width="41" customWidth="1"/>
    <col min="14595" max="14601" width="32.88671875" customWidth="1"/>
    <col min="14849" max="14849" width="8.109375" customWidth="1"/>
    <col min="14850" max="14850" width="41" customWidth="1"/>
    <col min="14851" max="14857" width="32.88671875" customWidth="1"/>
    <col min="15105" max="15105" width="8.109375" customWidth="1"/>
    <col min="15106" max="15106" width="41" customWidth="1"/>
    <col min="15107" max="15113" width="32.88671875" customWidth="1"/>
    <col min="15361" max="15361" width="8.109375" customWidth="1"/>
    <col min="15362" max="15362" width="41" customWidth="1"/>
    <col min="15363" max="15369" width="32.88671875" customWidth="1"/>
    <col min="15617" max="15617" width="8.109375" customWidth="1"/>
    <col min="15618" max="15618" width="41" customWidth="1"/>
    <col min="15619" max="15625" width="32.88671875" customWidth="1"/>
    <col min="15873" max="15873" width="8.109375" customWidth="1"/>
    <col min="15874" max="15874" width="41" customWidth="1"/>
    <col min="15875" max="15881" width="32.88671875" customWidth="1"/>
    <col min="16129" max="16129" width="8.109375" customWidth="1"/>
    <col min="16130" max="16130" width="41" customWidth="1"/>
    <col min="16131" max="16137" width="32.88671875" customWidth="1"/>
  </cols>
  <sheetData>
    <row r="1" spans="1:9" s="9" customFormat="1" x14ac:dyDescent="0.3">
      <c r="A1" s="39" t="s">
        <v>804</v>
      </c>
      <c r="B1" s="39"/>
      <c r="C1" s="39"/>
      <c r="D1" s="39"/>
      <c r="E1" s="39"/>
      <c r="F1" s="39"/>
      <c r="G1" s="39"/>
      <c r="H1" s="39"/>
      <c r="I1" s="39"/>
    </row>
    <row r="2" spans="1:9" x14ac:dyDescent="0.3">
      <c r="A2" s="37" t="s">
        <v>697</v>
      </c>
      <c r="B2" s="38"/>
      <c r="C2" s="38"/>
      <c r="D2" s="38"/>
      <c r="E2" s="38"/>
      <c r="F2" s="38"/>
      <c r="G2" s="38"/>
      <c r="H2" s="38"/>
      <c r="I2" s="38"/>
    </row>
    <row r="3" spans="1:9" ht="90" x14ac:dyDescent="0.3">
      <c r="A3" s="2" t="s">
        <v>0</v>
      </c>
      <c r="B3" s="2" t="s">
        <v>1</v>
      </c>
      <c r="C3" s="2" t="s">
        <v>467</v>
      </c>
      <c r="D3" s="2" t="s">
        <v>468</v>
      </c>
      <c r="E3" s="2" t="s">
        <v>469</v>
      </c>
      <c r="F3" s="2" t="s">
        <v>470</v>
      </c>
      <c r="G3" s="2" t="s">
        <v>471</v>
      </c>
      <c r="H3" s="2" t="s">
        <v>472</v>
      </c>
      <c r="I3" s="2" t="s">
        <v>473</v>
      </c>
    </row>
    <row r="4" spans="1:9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</row>
    <row r="5" spans="1:9" ht="26.4" x14ac:dyDescent="0.3">
      <c r="A5" s="3" t="s">
        <v>9</v>
      </c>
      <c r="B5" s="4" t="s">
        <v>474</v>
      </c>
      <c r="C5" s="5">
        <v>0</v>
      </c>
      <c r="D5" s="5">
        <v>12766353</v>
      </c>
      <c r="E5" s="5">
        <v>0</v>
      </c>
      <c r="F5" s="5">
        <v>0</v>
      </c>
      <c r="G5" s="5">
        <v>0</v>
      </c>
      <c r="H5" s="5">
        <v>0</v>
      </c>
      <c r="I5" s="5">
        <v>0</v>
      </c>
    </row>
    <row r="6" spans="1:9" ht="39.6" x14ac:dyDescent="0.3">
      <c r="A6" s="3" t="s">
        <v>137</v>
      </c>
      <c r="B6" s="4" t="s">
        <v>475</v>
      </c>
      <c r="C6" s="5">
        <v>2270000</v>
      </c>
      <c r="D6" s="5">
        <v>2270000</v>
      </c>
      <c r="E6" s="5">
        <v>0</v>
      </c>
      <c r="F6" s="5">
        <v>0</v>
      </c>
      <c r="G6" s="5">
        <v>0</v>
      </c>
      <c r="H6" s="5">
        <v>2270000</v>
      </c>
      <c r="I6" s="5">
        <v>1</v>
      </c>
    </row>
    <row r="7" spans="1:9" ht="39.6" x14ac:dyDescent="0.3">
      <c r="A7" s="3" t="s">
        <v>15</v>
      </c>
      <c r="B7" s="4" t="s">
        <v>476</v>
      </c>
      <c r="C7" s="5">
        <v>0</v>
      </c>
      <c r="D7" s="5">
        <v>10496353</v>
      </c>
      <c r="E7" s="5">
        <v>0</v>
      </c>
      <c r="F7" s="5">
        <v>0</v>
      </c>
      <c r="G7" s="5">
        <v>0</v>
      </c>
      <c r="H7" s="5">
        <v>0</v>
      </c>
      <c r="I7" s="5">
        <v>0</v>
      </c>
    </row>
  </sheetData>
  <mergeCells count="2">
    <mergeCell ref="A2:I2"/>
    <mergeCell ref="A1:I1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F7EF1-6B35-4547-9935-B90A5A60BBB7}">
  <sheetPr>
    <tabColor rgb="FFCCCCFF"/>
  </sheetPr>
  <dimension ref="A1:I7"/>
  <sheetViews>
    <sheetView workbookViewId="0">
      <selection sqref="A1:I1"/>
    </sheetView>
  </sheetViews>
  <sheetFormatPr defaultRowHeight="14.4" x14ac:dyDescent="0.3"/>
  <cols>
    <col min="1" max="1" width="8.109375" customWidth="1"/>
    <col min="2" max="2" width="41" customWidth="1"/>
    <col min="3" max="9" width="32.88671875" customWidth="1"/>
    <col min="257" max="257" width="8.109375" customWidth="1"/>
    <col min="258" max="258" width="41" customWidth="1"/>
    <col min="259" max="265" width="32.88671875" customWidth="1"/>
    <col min="513" max="513" width="8.109375" customWidth="1"/>
    <col min="514" max="514" width="41" customWidth="1"/>
    <col min="515" max="521" width="32.88671875" customWidth="1"/>
    <col min="769" max="769" width="8.109375" customWidth="1"/>
    <col min="770" max="770" width="41" customWidth="1"/>
    <col min="771" max="777" width="32.88671875" customWidth="1"/>
    <col min="1025" max="1025" width="8.109375" customWidth="1"/>
    <col min="1026" max="1026" width="41" customWidth="1"/>
    <col min="1027" max="1033" width="32.88671875" customWidth="1"/>
    <col min="1281" max="1281" width="8.109375" customWidth="1"/>
    <col min="1282" max="1282" width="41" customWidth="1"/>
    <col min="1283" max="1289" width="32.88671875" customWidth="1"/>
    <col min="1537" max="1537" width="8.109375" customWidth="1"/>
    <col min="1538" max="1538" width="41" customWidth="1"/>
    <col min="1539" max="1545" width="32.88671875" customWidth="1"/>
    <col min="1793" max="1793" width="8.109375" customWidth="1"/>
    <col min="1794" max="1794" width="41" customWidth="1"/>
    <col min="1795" max="1801" width="32.88671875" customWidth="1"/>
    <col min="2049" max="2049" width="8.109375" customWidth="1"/>
    <col min="2050" max="2050" width="41" customWidth="1"/>
    <col min="2051" max="2057" width="32.88671875" customWidth="1"/>
    <col min="2305" max="2305" width="8.109375" customWidth="1"/>
    <col min="2306" max="2306" width="41" customWidth="1"/>
    <col min="2307" max="2313" width="32.88671875" customWidth="1"/>
    <col min="2561" max="2561" width="8.109375" customWidth="1"/>
    <col min="2562" max="2562" width="41" customWidth="1"/>
    <col min="2563" max="2569" width="32.88671875" customWidth="1"/>
    <col min="2817" max="2817" width="8.109375" customWidth="1"/>
    <col min="2818" max="2818" width="41" customWidth="1"/>
    <col min="2819" max="2825" width="32.88671875" customWidth="1"/>
    <col min="3073" max="3073" width="8.109375" customWidth="1"/>
    <col min="3074" max="3074" width="41" customWidth="1"/>
    <col min="3075" max="3081" width="32.88671875" customWidth="1"/>
    <col min="3329" max="3329" width="8.109375" customWidth="1"/>
    <col min="3330" max="3330" width="41" customWidth="1"/>
    <col min="3331" max="3337" width="32.88671875" customWidth="1"/>
    <col min="3585" max="3585" width="8.109375" customWidth="1"/>
    <col min="3586" max="3586" width="41" customWidth="1"/>
    <col min="3587" max="3593" width="32.88671875" customWidth="1"/>
    <col min="3841" max="3841" width="8.109375" customWidth="1"/>
    <col min="3842" max="3842" width="41" customWidth="1"/>
    <col min="3843" max="3849" width="32.88671875" customWidth="1"/>
    <col min="4097" max="4097" width="8.109375" customWidth="1"/>
    <col min="4098" max="4098" width="41" customWidth="1"/>
    <col min="4099" max="4105" width="32.88671875" customWidth="1"/>
    <col min="4353" max="4353" width="8.109375" customWidth="1"/>
    <col min="4354" max="4354" width="41" customWidth="1"/>
    <col min="4355" max="4361" width="32.88671875" customWidth="1"/>
    <col min="4609" max="4609" width="8.109375" customWidth="1"/>
    <col min="4610" max="4610" width="41" customWidth="1"/>
    <col min="4611" max="4617" width="32.88671875" customWidth="1"/>
    <col min="4865" max="4865" width="8.109375" customWidth="1"/>
    <col min="4866" max="4866" width="41" customWidth="1"/>
    <col min="4867" max="4873" width="32.88671875" customWidth="1"/>
    <col min="5121" max="5121" width="8.109375" customWidth="1"/>
    <col min="5122" max="5122" width="41" customWidth="1"/>
    <col min="5123" max="5129" width="32.88671875" customWidth="1"/>
    <col min="5377" max="5377" width="8.109375" customWidth="1"/>
    <col min="5378" max="5378" width="41" customWidth="1"/>
    <col min="5379" max="5385" width="32.88671875" customWidth="1"/>
    <col min="5633" max="5633" width="8.109375" customWidth="1"/>
    <col min="5634" max="5634" width="41" customWidth="1"/>
    <col min="5635" max="5641" width="32.88671875" customWidth="1"/>
    <col min="5889" max="5889" width="8.109375" customWidth="1"/>
    <col min="5890" max="5890" width="41" customWidth="1"/>
    <col min="5891" max="5897" width="32.88671875" customWidth="1"/>
    <col min="6145" max="6145" width="8.109375" customWidth="1"/>
    <col min="6146" max="6146" width="41" customWidth="1"/>
    <col min="6147" max="6153" width="32.88671875" customWidth="1"/>
    <col min="6401" max="6401" width="8.109375" customWidth="1"/>
    <col min="6402" max="6402" width="41" customWidth="1"/>
    <col min="6403" max="6409" width="32.88671875" customWidth="1"/>
    <col min="6657" max="6657" width="8.109375" customWidth="1"/>
    <col min="6658" max="6658" width="41" customWidth="1"/>
    <col min="6659" max="6665" width="32.88671875" customWidth="1"/>
    <col min="6913" max="6913" width="8.109375" customWidth="1"/>
    <col min="6914" max="6914" width="41" customWidth="1"/>
    <col min="6915" max="6921" width="32.88671875" customWidth="1"/>
    <col min="7169" max="7169" width="8.109375" customWidth="1"/>
    <col min="7170" max="7170" width="41" customWidth="1"/>
    <col min="7171" max="7177" width="32.88671875" customWidth="1"/>
    <col min="7425" max="7425" width="8.109375" customWidth="1"/>
    <col min="7426" max="7426" width="41" customWidth="1"/>
    <col min="7427" max="7433" width="32.88671875" customWidth="1"/>
    <col min="7681" max="7681" width="8.109375" customWidth="1"/>
    <col min="7682" max="7682" width="41" customWidth="1"/>
    <col min="7683" max="7689" width="32.88671875" customWidth="1"/>
    <col min="7937" max="7937" width="8.109375" customWidth="1"/>
    <col min="7938" max="7938" width="41" customWidth="1"/>
    <col min="7939" max="7945" width="32.88671875" customWidth="1"/>
    <col min="8193" max="8193" width="8.109375" customWidth="1"/>
    <col min="8194" max="8194" width="41" customWidth="1"/>
    <col min="8195" max="8201" width="32.88671875" customWidth="1"/>
    <col min="8449" max="8449" width="8.109375" customWidth="1"/>
    <col min="8450" max="8450" width="41" customWidth="1"/>
    <col min="8451" max="8457" width="32.88671875" customWidth="1"/>
    <col min="8705" max="8705" width="8.109375" customWidth="1"/>
    <col min="8706" max="8706" width="41" customWidth="1"/>
    <col min="8707" max="8713" width="32.88671875" customWidth="1"/>
    <col min="8961" max="8961" width="8.109375" customWidth="1"/>
    <col min="8962" max="8962" width="41" customWidth="1"/>
    <col min="8963" max="8969" width="32.88671875" customWidth="1"/>
    <col min="9217" max="9217" width="8.109375" customWidth="1"/>
    <col min="9218" max="9218" width="41" customWidth="1"/>
    <col min="9219" max="9225" width="32.88671875" customWidth="1"/>
    <col min="9473" max="9473" width="8.109375" customWidth="1"/>
    <col min="9474" max="9474" width="41" customWidth="1"/>
    <col min="9475" max="9481" width="32.88671875" customWidth="1"/>
    <col min="9729" max="9729" width="8.109375" customWidth="1"/>
    <col min="9730" max="9730" width="41" customWidth="1"/>
    <col min="9731" max="9737" width="32.88671875" customWidth="1"/>
    <col min="9985" max="9985" width="8.109375" customWidth="1"/>
    <col min="9986" max="9986" width="41" customWidth="1"/>
    <col min="9987" max="9993" width="32.88671875" customWidth="1"/>
    <col min="10241" max="10241" width="8.109375" customWidth="1"/>
    <col min="10242" max="10242" width="41" customWidth="1"/>
    <col min="10243" max="10249" width="32.88671875" customWidth="1"/>
    <col min="10497" max="10497" width="8.109375" customWidth="1"/>
    <col min="10498" max="10498" width="41" customWidth="1"/>
    <col min="10499" max="10505" width="32.88671875" customWidth="1"/>
    <col min="10753" max="10753" width="8.109375" customWidth="1"/>
    <col min="10754" max="10754" width="41" customWidth="1"/>
    <col min="10755" max="10761" width="32.88671875" customWidth="1"/>
    <col min="11009" max="11009" width="8.109375" customWidth="1"/>
    <col min="11010" max="11010" width="41" customWidth="1"/>
    <col min="11011" max="11017" width="32.88671875" customWidth="1"/>
    <col min="11265" max="11265" width="8.109375" customWidth="1"/>
    <col min="11266" max="11266" width="41" customWidth="1"/>
    <col min="11267" max="11273" width="32.88671875" customWidth="1"/>
    <col min="11521" max="11521" width="8.109375" customWidth="1"/>
    <col min="11522" max="11522" width="41" customWidth="1"/>
    <col min="11523" max="11529" width="32.88671875" customWidth="1"/>
    <col min="11777" max="11777" width="8.109375" customWidth="1"/>
    <col min="11778" max="11778" width="41" customWidth="1"/>
    <col min="11779" max="11785" width="32.88671875" customWidth="1"/>
    <col min="12033" max="12033" width="8.109375" customWidth="1"/>
    <col min="12034" max="12034" width="41" customWidth="1"/>
    <col min="12035" max="12041" width="32.88671875" customWidth="1"/>
    <col min="12289" max="12289" width="8.109375" customWidth="1"/>
    <col min="12290" max="12290" width="41" customWidth="1"/>
    <col min="12291" max="12297" width="32.88671875" customWidth="1"/>
    <col min="12545" max="12545" width="8.109375" customWidth="1"/>
    <col min="12546" max="12546" width="41" customWidth="1"/>
    <col min="12547" max="12553" width="32.88671875" customWidth="1"/>
    <col min="12801" max="12801" width="8.109375" customWidth="1"/>
    <col min="12802" max="12802" width="41" customWidth="1"/>
    <col min="12803" max="12809" width="32.88671875" customWidth="1"/>
    <col min="13057" max="13057" width="8.109375" customWidth="1"/>
    <col min="13058" max="13058" width="41" customWidth="1"/>
    <col min="13059" max="13065" width="32.88671875" customWidth="1"/>
    <col min="13313" max="13313" width="8.109375" customWidth="1"/>
    <col min="13314" max="13314" width="41" customWidth="1"/>
    <col min="13315" max="13321" width="32.88671875" customWidth="1"/>
    <col min="13569" max="13569" width="8.109375" customWidth="1"/>
    <col min="13570" max="13570" width="41" customWidth="1"/>
    <col min="13571" max="13577" width="32.88671875" customWidth="1"/>
    <col min="13825" max="13825" width="8.109375" customWidth="1"/>
    <col min="13826" max="13826" width="41" customWidth="1"/>
    <col min="13827" max="13833" width="32.88671875" customWidth="1"/>
    <col min="14081" max="14081" width="8.109375" customWidth="1"/>
    <col min="14082" max="14082" width="41" customWidth="1"/>
    <col min="14083" max="14089" width="32.88671875" customWidth="1"/>
    <col min="14337" max="14337" width="8.109375" customWidth="1"/>
    <col min="14338" max="14338" width="41" customWidth="1"/>
    <col min="14339" max="14345" width="32.88671875" customWidth="1"/>
    <col min="14593" max="14593" width="8.109375" customWidth="1"/>
    <col min="14594" max="14594" width="41" customWidth="1"/>
    <col min="14595" max="14601" width="32.88671875" customWidth="1"/>
    <col min="14849" max="14849" width="8.109375" customWidth="1"/>
    <col min="14850" max="14850" width="41" customWidth="1"/>
    <col min="14851" max="14857" width="32.88671875" customWidth="1"/>
    <col min="15105" max="15105" width="8.109375" customWidth="1"/>
    <col min="15106" max="15106" width="41" customWidth="1"/>
    <col min="15107" max="15113" width="32.88671875" customWidth="1"/>
    <col min="15361" max="15361" width="8.109375" customWidth="1"/>
    <col min="15362" max="15362" width="41" customWidth="1"/>
    <col min="15363" max="15369" width="32.88671875" customWidth="1"/>
    <col min="15617" max="15617" width="8.109375" customWidth="1"/>
    <col min="15618" max="15618" width="41" customWidth="1"/>
    <col min="15619" max="15625" width="32.88671875" customWidth="1"/>
    <col min="15873" max="15873" width="8.109375" customWidth="1"/>
    <col min="15874" max="15874" width="41" customWidth="1"/>
    <col min="15875" max="15881" width="32.88671875" customWidth="1"/>
    <col min="16129" max="16129" width="8.109375" customWidth="1"/>
    <col min="16130" max="16130" width="41" customWidth="1"/>
    <col min="16131" max="16137" width="32.88671875" customWidth="1"/>
  </cols>
  <sheetData>
    <row r="1" spans="1:9" s="9" customFormat="1" x14ac:dyDescent="0.3">
      <c r="A1" s="39" t="s">
        <v>805</v>
      </c>
      <c r="B1" s="39"/>
      <c r="C1" s="39"/>
      <c r="D1" s="39"/>
      <c r="E1" s="39"/>
      <c r="F1" s="39"/>
      <c r="G1" s="39"/>
      <c r="H1" s="39"/>
      <c r="I1" s="39"/>
    </row>
    <row r="2" spans="1:9" x14ac:dyDescent="0.3">
      <c r="A2" s="37" t="s">
        <v>721</v>
      </c>
      <c r="B2" s="38"/>
      <c r="C2" s="38"/>
      <c r="D2" s="38"/>
      <c r="E2" s="38"/>
      <c r="F2" s="38"/>
      <c r="G2" s="38"/>
      <c r="H2" s="38"/>
      <c r="I2" s="38"/>
    </row>
    <row r="3" spans="1:9" ht="90" x14ac:dyDescent="0.3">
      <c r="A3" s="2" t="s">
        <v>0</v>
      </c>
      <c r="B3" s="2" t="s">
        <v>1</v>
      </c>
      <c r="C3" s="2" t="s">
        <v>467</v>
      </c>
      <c r="D3" s="2" t="s">
        <v>468</v>
      </c>
      <c r="E3" s="2" t="s">
        <v>469</v>
      </c>
      <c r="F3" s="2" t="s">
        <v>470</v>
      </c>
      <c r="G3" s="2" t="s">
        <v>471</v>
      </c>
      <c r="H3" s="2" t="s">
        <v>472</v>
      </c>
      <c r="I3" s="2" t="s">
        <v>473</v>
      </c>
    </row>
    <row r="4" spans="1:9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</row>
    <row r="5" spans="1:9" ht="26.4" x14ac:dyDescent="0.3">
      <c r="A5" s="3" t="s">
        <v>9</v>
      </c>
      <c r="B5" s="4" t="s">
        <v>474</v>
      </c>
      <c r="C5" s="5">
        <v>0</v>
      </c>
      <c r="D5" s="5">
        <v>12766353</v>
      </c>
      <c r="E5" s="5">
        <v>0</v>
      </c>
      <c r="F5" s="5">
        <v>0</v>
      </c>
      <c r="G5" s="5">
        <v>0</v>
      </c>
      <c r="H5" s="5">
        <v>0</v>
      </c>
      <c r="I5" s="5">
        <v>0</v>
      </c>
    </row>
    <row r="6" spans="1:9" ht="39.6" x14ac:dyDescent="0.3">
      <c r="A6" s="3" t="s">
        <v>137</v>
      </c>
      <c r="B6" s="4" t="s">
        <v>475</v>
      </c>
      <c r="C6" s="5">
        <v>2270000</v>
      </c>
      <c r="D6" s="5">
        <v>2270000</v>
      </c>
      <c r="E6" s="5">
        <v>0</v>
      </c>
      <c r="F6" s="5">
        <v>0</v>
      </c>
      <c r="G6" s="5">
        <v>0</v>
      </c>
      <c r="H6" s="5">
        <v>2270000</v>
      </c>
      <c r="I6" s="5">
        <v>1</v>
      </c>
    </row>
    <row r="7" spans="1:9" ht="39.6" x14ac:dyDescent="0.3">
      <c r="A7" s="3" t="s">
        <v>15</v>
      </c>
      <c r="B7" s="4" t="s">
        <v>476</v>
      </c>
      <c r="C7" s="5">
        <v>0</v>
      </c>
      <c r="D7" s="5">
        <v>10496353</v>
      </c>
      <c r="E7" s="5">
        <v>0</v>
      </c>
      <c r="F7" s="5">
        <v>0</v>
      </c>
      <c r="G7" s="5">
        <v>0</v>
      </c>
      <c r="H7" s="5">
        <v>0</v>
      </c>
      <c r="I7" s="5">
        <v>0</v>
      </c>
    </row>
  </sheetData>
  <mergeCells count="2">
    <mergeCell ref="A2:I2"/>
    <mergeCell ref="A1:I1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0D82F-B18F-46BA-9BF9-5274AF33BA96}">
  <sheetPr>
    <tabColor rgb="FF33CCCC"/>
  </sheetPr>
  <dimension ref="A1:C17"/>
  <sheetViews>
    <sheetView workbookViewId="0">
      <selection sqref="A1:C1"/>
    </sheetView>
  </sheetViews>
  <sheetFormatPr defaultRowHeight="14.4" x14ac:dyDescent="0.3"/>
  <cols>
    <col min="1" max="1" width="8.109375" customWidth="1"/>
    <col min="2" max="2" width="41" customWidth="1"/>
    <col min="3" max="3" width="32.88671875" customWidth="1"/>
    <col min="257" max="257" width="8.109375" customWidth="1"/>
    <col min="258" max="258" width="41" customWidth="1"/>
    <col min="259" max="259" width="32.88671875" customWidth="1"/>
    <col min="513" max="513" width="8.109375" customWidth="1"/>
    <col min="514" max="514" width="41" customWidth="1"/>
    <col min="515" max="515" width="32.88671875" customWidth="1"/>
    <col min="769" max="769" width="8.109375" customWidth="1"/>
    <col min="770" max="770" width="41" customWidth="1"/>
    <col min="771" max="771" width="32.88671875" customWidth="1"/>
    <col min="1025" max="1025" width="8.109375" customWidth="1"/>
    <col min="1026" max="1026" width="41" customWidth="1"/>
    <col min="1027" max="1027" width="32.88671875" customWidth="1"/>
    <col min="1281" max="1281" width="8.109375" customWidth="1"/>
    <col min="1282" max="1282" width="41" customWidth="1"/>
    <col min="1283" max="1283" width="32.88671875" customWidth="1"/>
    <col min="1537" max="1537" width="8.109375" customWidth="1"/>
    <col min="1538" max="1538" width="41" customWidth="1"/>
    <col min="1539" max="1539" width="32.88671875" customWidth="1"/>
    <col min="1793" max="1793" width="8.109375" customWidth="1"/>
    <col min="1794" max="1794" width="41" customWidth="1"/>
    <col min="1795" max="1795" width="32.88671875" customWidth="1"/>
    <col min="2049" max="2049" width="8.109375" customWidth="1"/>
    <col min="2050" max="2050" width="41" customWidth="1"/>
    <col min="2051" max="2051" width="32.88671875" customWidth="1"/>
    <col min="2305" max="2305" width="8.109375" customWidth="1"/>
    <col min="2306" max="2306" width="41" customWidth="1"/>
    <col min="2307" max="2307" width="32.88671875" customWidth="1"/>
    <col min="2561" max="2561" width="8.109375" customWidth="1"/>
    <col min="2562" max="2562" width="41" customWidth="1"/>
    <col min="2563" max="2563" width="32.88671875" customWidth="1"/>
    <col min="2817" max="2817" width="8.109375" customWidth="1"/>
    <col min="2818" max="2818" width="41" customWidth="1"/>
    <col min="2819" max="2819" width="32.88671875" customWidth="1"/>
    <col min="3073" max="3073" width="8.109375" customWidth="1"/>
    <col min="3074" max="3074" width="41" customWidth="1"/>
    <col min="3075" max="3075" width="32.88671875" customWidth="1"/>
    <col min="3329" max="3329" width="8.109375" customWidth="1"/>
    <col min="3330" max="3330" width="41" customWidth="1"/>
    <col min="3331" max="3331" width="32.88671875" customWidth="1"/>
    <col min="3585" max="3585" width="8.109375" customWidth="1"/>
    <col min="3586" max="3586" width="41" customWidth="1"/>
    <col min="3587" max="3587" width="32.88671875" customWidth="1"/>
    <col min="3841" max="3841" width="8.109375" customWidth="1"/>
    <col min="3842" max="3842" width="41" customWidth="1"/>
    <col min="3843" max="3843" width="32.88671875" customWidth="1"/>
    <col min="4097" max="4097" width="8.109375" customWidth="1"/>
    <col min="4098" max="4098" width="41" customWidth="1"/>
    <col min="4099" max="4099" width="32.88671875" customWidth="1"/>
    <col min="4353" max="4353" width="8.109375" customWidth="1"/>
    <col min="4354" max="4354" width="41" customWidth="1"/>
    <col min="4355" max="4355" width="32.88671875" customWidth="1"/>
    <col min="4609" max="4609" width="8.109375" customWidth="1"/>
    <col min="4610" max="4610" width="41" customWidth="1"/>
    <col min="4611" max="4611" width="32.88671875" customWidth="1"/>
    <col min="4865" max="4865" width="8.109375" customWidth="1"/>
    <col min="4866" max="4866" width="41" customWidth="1"/>
    <col min="4867" max="4867" width="32.88671875" customWidth="1"/>
    <col min="5121" max="5121" width="8.109375" customWidth="1"/>
    <col min="5122" max="5122" width="41" customWidth="1"/>
    <col min="5123" max="5123" width="32.88671875" customWidth="1"/>
    <col min="5377" max="5377" width="8.109375" customWidth="1"/>
    <col min="5378" max="5378" width="41" customWidth="1"/>
    <col min="5379" max="5379" width="32.88671875" customWidth="1"/>
    <col min="5633" max="5633" width="8.109375" customWidth="1"/>
    <col min="5634" max="5634" width="41" customWidth="1"/>
    <col min="5635" max="5635" width="32.88671875" customWidth="1"/>
    <col min="5889" max="5889" width="8.109375" customWidth="1"/>
    <col min="5890" max="5890" width="41" customWidth="1"/>
    <col min="5891" max="5891" width="32.88671875" customWidth="1"/>
    <col min="6145" max="6145" width="8.109375" customWidth="1"/>
    <col min="6146" max="6146" width="41" customWidth="1"/>
    <col min="6147" max="6147" width="32.88671875" customWidth="1"/>
    <col min="6401" max="6401" width="8.109375" customWidth="1"/>
    <col min="6402" max="6402" width="41" customWidth="1"/>
    <col min="6403" max="6403" width="32.88671875" customWidth="1"/>
    <col min="6657" max="6657" width="8.109375" customWidth="1"/>
    <col min="6658" max="6658" width="41" customWidth="1"/>
    <col min="6659" max="6659" width="32.88671875" customWidth="1"/>
    <col min="6913" max="6913" width="8.109375" customWidth="1"/>
    <col min="6914" max="6914" width="41" customWidth="1"/>
    <col min="6915" max="6915" width="32.88671875" customWidth="1"/>
    <col min="7169" max="7169" width="8.109375" customWidth="1"/>
    <col min="7170" max="7170" width="41" customWidth="1"/>
    <col min="7171" max="7171" width="32.88671875" customWidth="1"/>
    <col min="7425" max="7425" width="8.109375" customWidth="1"/>
    <col min="7426" max="7426" width="41" customWidth="1"/>
    <col min="7427" max="7427" width="32.88671875" customWidth="1"/>
    <col min="7681" max="7681" width="8.109375" customWidth="1"/>
    <col min="7682" max="7682" width="41" customWidth="1"/>
    <col min="7683" max="7683" width="32.88671875" customWidth="1"/>
    <col min="7937" max="7937" width="8.109375" customWidth="1"/>
    <col min="7938" max="7938" width="41" customWidth="1"/>
    <col min="7939" max="7939" width="32.88671875" customWidth="1"/>
    <col min="8193" max="8193" width="8.109375" customWidth="1"/>
    <col min="8194" max="8194" width="41" customWidth="1"/>
    <col min="8195" max="8195" width="32.88671875" customWidth="1"/>
    <col min="8449" max="8449" width="8.109375" customWidth="1"/>
    <col min="8450" max="8450" width="41" customWidth="1"/>
    <col min="8451" max="8451" width="32.88671875" customWidth="1"/>
    <col min="8705" max="8705" width="8.109375" customWidth="1"/>
    <col min="8706" max="8706" width="41" customWidth="1"/>
    <col min="8707" max="8707" width="32.88671875" customWidth="1"/>
    <col min="8961" max="8961" width="8.109375" customWidth="1"/>
    <col min="8962" max="8962" width="41" customWidth="1"/>
    <col min="8963" max="8963" width="32.88671875" customWidth="1"/>
    <col min="9217" max="9217" width="8.109375" customWidth="1"/>
    <col min="9218" max="9218" width="41" customWidth="1"/>
    <col min="9219" max="9219" width="32.88671875" customWidth="1"/>
    <col min="9473" max="9473" width="8.109375" customWidth="1"/>
    <col min="9474" max="9474" width="41" customWidth="1"/>
    <col min="9475" max="9475" width="32.88671875" customWidth="1"/>
    <col min="9729" max="9729" width="8.109375" customWidth="1"/>
    <col min="9730" max="9730" width="41" customWidth="1"/>
    <col min="9731" max="9731" width="32.88671875" customWidth="1"/>
    <col min="9985" max="9985" width="8.109375" customWidth="1"/>
    <col min="9986" max="9986" width="41" customWidth="1"/>
    <col min="9987" max="9987" width="32.88671875" customWidth="1"/>
    <col min="10241" max="10241" width="8.109375" customWidth="1"/>
    <col min="10242" max="10242" width="41" customWidth="1"/>
    <col min="10243" max="10243" width="32.88671875" customWidth="1"/>
    <col min="10497" max="10497" width="8.109375" customWidth="1"/>
    <col min="10498" max="10498" width="41" customWidth="1"/>
    <col min="10499" max="10499" width="32.88671875" customWidth="1"/>
    <col min="10753" max="10753" width="8.109375" customWidth="1"/>
    <col min="10754" max="10754" width="41" customWidth="1"/>
    <col min="10755" max="10755" width="32.88671875" customWidth="1"/>
    <col min="11009" max="11009" width="8.109375" customWidth="1"/>
    <col min="11010" max="11010" width="41" customWidth="1"/>
    <col min="11011" max="11011" width="32.88671875" customWidth="1"/>
    <col min="11265" max="11265" width="8.109375" customWidth="1"/>
    <col min="11266" max="11266" width="41" customWidth="1"/>
    <col min="11267" max="11267" width="32.88671875" customWidth="1"/>
    <col min="11521" max="11521" width="8.109375" customWidth="1"/>
    <col min="11522" max="11522" width="41" customWidth="1"/>
    <col min="11523" max="11523" width="32.88671875" customWidth="1"/>
    <col min="11777" max="11777" width="8.109375" customWidth="1"/>
    <col min="11778" max="11778" width="41" customWidth="1"/>
    <col min="11779" max="11779" width="32.88671875" customWidth="1"/>
    <col min="12033" max="12033" width="8.109375" customWidth="1"/>
    <col min="12034" max="12034" width="41" customWidth="1"/>
    <col min="12035" max="12035" width="32.88671875" customWidth="1"/>
    <col min="12289" max="12289" width="8.109375" customWidth="1"/>
    <col min="12290" max="12290" width="41" customWidth="1"/>
    <col min="12291" max="12291" width="32.88671875" customWidth="1"/>
    <col min="12545" max="12545" width="8.109375" customWidth="1"/>
    <col min="12546" max="12546" width="41" customWidth="1"/>
    <col min="12547" max="12547" width="32.88671875" customWidth="1"/>
    <col min="12801" max="12801" width="8.109375" customWidth="1"/>
    <col min="12802" max="12802" width="41" customWidth="1"/>
    <col min="12803" max="12803" width="32.88671875" customWidth="1"/>
    <col min="13057" max="13057" width="8.109375" customWidth="1"/>
    <col min="13058" max="13058" width="41" customWidth="1"/>
    <col min="13059" max="13059" width="32.88671875" customWidth="1"/>
    <col min="13313" max="13313" width="8.109375" customWidth="1"/>
    <col min="13314" max="13314" width="41" customWidth="1"/>
    <col min="13315" max="13315" width="32.88671875" customWidth="1"/>
    <col min="13569" max="13569" width="8.109375" customWidth="1"/>
    <col min="13570" max="13570" width="41" customWidth="1"/>
    <col min="13571" max="13571" width="32.88671875" customWidth="1"/>
    <col min="13825" max="13825" width="8.109375" customWidth="1"/>
    <col min="13826" max="13826" width="41" customWidth="1"/>
    <col min="13827" max="13827" width="32.88671875" customWidth="1"/>
    <col min="14081" max="14081" width="8.109375" customWidth="1"/>
    <col min="14082" max="14082" width="41" customWidth="1"/>
    <col min="14083" max="14083" width="32.88671875" customWidth="1"/>
    <col min="14337" max="14337" width="8.109375" customWidth="1"/>
    <col min="14338" max="14338" width="41" customWidth="1"/>
    <col min="14339" max="14339" width="32.88671875" customWidth="1"/>
    <col min="14593" max="14593" width="8.109375" customWidth="1"/>
    <col min="14594" max="14594" width="41" customWidth="1"/>
    <col min="14595" max="14595" width="32.88671875" customWidth="1"/>
    <col min="14849" max="14849" width="8.109375" customWidth="1"/>
    <col min="14850" max="14850" width="41" customWidth="1"/>
    <col min="14851" max="14851" width="32.88671875" customWidth="1"/>
    <col min="15105" max="15105" width="8.109375" customWidth="1"/>
    <col min="15106" max="15106" width="41" customWidth="1"/>
    <col min="15107" max="15107" width="32.88671875" customWidth="1"/>
    <col min="15361" max="15361" width="8.109375" customWidth="1"/>
    <col min="15362" max="15362" width="41" customWidth="1"/>
    <col min="15363" max="15363" width="32.88671875" customWidth="1"/>
    <col min="15617" max="15617" width="8.109375" customWidth="1"/>
    <col min="15618" max="15618" width="41" customWidth="1"/>
    <col min="15619" max="15619" width="32.88671875" customWidth="1"/>
    <col min="15873" max="15873" width="8.109375" customWidth="1"/>
    <col min="15874" max="15874" width="41" customWidth="1"/>
    <col min="15875" max="15875" width="32.88671875" customWidth="1"/>
    <col min="16129" max="16129" width="8.109375" customWidth="1"/>
    <col min="16130" max="16130" width="41" customWidth="1"/>
    <col min="16131" max="16131" width="32.88671875" customWidth="1"/>
  </cols>
  <sheetData>
    <row r="1" spans="1:3" s="9" customFormat="1" x14ac:dyDescent="0.3">
      <c r="A1" s="39" t="s">
        <v>806</v>
      </c>
      <c r="B1" s="39"/>
      <c r="C1" s="39"/>
    </row>
    <row r="2" spans="1:3" ht="30.75" customHeight="1" x14ac:dyDescent="0.3">
      <c r="A2" s="37" t="s">
        <v>698</v>
      </c>
      <c r="B2" s="38"/>
      <c r="C2" s="38"/>
    </row>
    <row r="3" spans="1:3" ht="15" x14ac:dyDescent="0.3">
      <c r="A3" s="2" t="s">
        <v>0</v>
      </c>
      <c r="B3" s="2" t="s">
        <v>1</v>
      </c>
      <c r="C3" s="2" t="s">
        <v>282</v>
      </c>
    </row>
    <row r="4" spans="1:3" ht="15" x14ac:dyDescent="0.3">
      <c r="A4" s="2">
        <v>1</v>
      </c>
      <c r="B4" s="2">
        <v>2</v>
      </c>
      <c r="C4" s="2">
        <v>3</v>
      </c>
    </row>
    <row r="5" spans="1:3" ht="39.6" x14ac:dyDescent="0.3">
      <c r="A5" s="3" t="s">
        <v>9</v>
      </c>
      <c r="B5" s="4" t="s">
        <v>477</v>
      </c>
      <c r="C5" s="5">
        <v>9041000</v>
      </c>
    </row>
    <row r="6" spans="1:3" ht="39.6" x14ac:dyDescent="0.3">
      <c r="A6" s="3" t="s">
        <v>132</v>
      </c>
      <c r="B6" s="4" t="s">
        <v>478</v>
      </c>
      <c r="C6" s="5">
        <v>1327905</v>
      </c>
    </row>
    <row r="7" spans="1:3" ht="79.2" x14ac:dyDescent="0.3">
      <c r="A7" s="3" t="s">
        <v>135</v>
      </c>
      <c r="B7" s="4" t="s">
        <v>479</v>
      </c>
      <c r="C7" s="5">
        <v>267546</v>
      </c>
    </row>
    <row r="8" spans="1:3" ht="39.6" x14ac:dyDescent="0.3">
      <c r="A8" s="3" t="s">
        <v>137</v>
      </c>
      <c r="B8" s="4" t="s">
        <v>480</v>
      </c>
      <c r="C8" s="5">
        <v>308193</v>
      </c>
    </row>
    <row r="9" spans="1:3" ht="26.4" x14ac:dyDescent="0.3">
      <c r="A9" s="3" t="s">
        <v>141</v>
      </c>
      <c r="B9" s="4" t="s">
        <v>481</v>
      </c>
      <c r="C9" s="5">
        <v>1426719</v>
      </c>
    </row>
    <row r="10" spans="1:3" ht="79.2" x14ac:dyDescent="0.3">
      <c r="A10" s="3" t="s">
        <v>17</v>
      </c>
      <c r="B10" s="4" t="s">
        <v>482</v>
      </c>
      <c r="C10" s="5">
        <v>1226719</v>
      </c>
    </row>
    <row r="11" spans="1:3" ht="66" x14ac:dyDescent="0.3">
      <c r="A11" s="3" t="s">
        <v>19</v>
      </c>
      <c r="B11" s="4" t="s">
        <v>483</v>
      </c>
      <c r="C11" s="5">
        <v>5548018</v>
      </c>
    </row>
    <row r="12" spans="1:3" ht="26.4" x14ac:dyDescent="0.3">
      <c r="A12" s="3" t="s">
        <v>212</v>
      </c>
      <c r="B12" s="4" t="s">
        <v>484</v>
      </c>
      <c r="C12" s="5">
        <v>5548018</v>
      </c>
    </row>
    <row r="13" spans="1:3" ht="105.6" x14ac:dyDescent="0.3">
      <c r="A13" s="3" t="s">
        <v>342</v>
      </c>
      <c r="B13" s="4" t="s">
        <v>485</v>
      </c>
      <c r="C13" s="5">
        <v>1958781</v>
      </c>
    </row>
    <row r="14" spans="1:3" ht="26.4" x14ac:dyDescent="0.3">
      <c r="A14" s="3" t="s">
        <v>21</v>
      </c>
      <c r="B14" s="4" t="s">
        <v>486</v>
      </c>
      <c r="C14" s="5">
        <v>1958781</v>
      </c>
    </row>
    <row r="15" spans="1:3" ht="118.8" x14ac:dyDescent="0.3">
      <c r="A15" s="3" t="s">
        <v>215</v>
      </c>
      <c r="B15" s="4" t="s">
        <v>487</v>
      </c>
      <c r="C15" s="5">
        <v>8967536</v>
      </c>
    </row>
    <row r="16" spans="1:3" ht="26.4" x14ac:dyDescent="0.3">
      <c r="A16" s="3" t="s">
        <v>23</v>
      </c>
      <c r="B16" s="4" t="s">
        <v>488</v>
      </c>
      <c r="C16" s="5">
        <v>8967536</v>
      </c>
    </row>
    <row r="17" spans="1:3" ht="26.4" x14ac:dyDescent="0.3">
      <c r="A17" s="3" t="s">
        <v>25</v>
      </c>
      <c r="B17" s="4" t="s">
        <v>489</v>
      </c>
      <c r="C17" s="5">
        <v>1226719</v>
      </c>
    </row>
  </sheetData>
  <mergeCells count="2">
    <mergeCell ref="A2:C2"/>
    <mergeCell ref="A1:C1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65AA3-C4B9-4C9C-811A-62BE5CCFA0DC}">
  <sheetPr>
    <tabColor rgb="FFCCCCFF"/>
  </sheetPr>
  <dimension ref="A1:C17"/>
  <sheetViews>
    <sheetView workbookViewId="0">
      <selection activeCell="H6" sqref="H6"/>
    </sheetView>
  </sheetViews>
  <sheetFormatPr defaultRowHeight="14.4" x14ac:dyDescent="0.3"/>
  <cols>
    <col min="1" max="1" width="8.109375" customWidth="1"/>
    <col min="2" max="2" width="41" customWidth="1"/>
    <col min="3" max="3" width="32.88671875" customWidth="1"/>
    <col min="257" max="257" width="8.109375" customWidth="1"/>
    <col min="258" max="258" width="41" customWidth="1"/>
    <col min="259" max="259" width="32.88671875" customWidth="1"/>
    <col min="513" max="513" width="8.109375" customWidth="1"/>
    <col min="514" max="514" width="41" customWidth="1"/>
    <col min="515" max="515" width="32.88671875" customWidth="1"/>
    <col min="769" max="769" width="8.109375" customWidth="1"/>
    <col min="770" max="770" width="41" customWidth="1"/>
    <col min="771" max="771" width="32.88671875" customWidth="1"/>
    <col min="1025" max="1025" width="8.109375" customWidth="1"/>
    <col min="1026" max="1026" width="41" customWidth="1"/>
    <col min="1027" max="1027" width="32.88671875" customWidth="1"/>
    <col min="1281" max="1281" width="8.109375" customWidth="1"/>
    <col min="1282" max="1282" width="41" customWidth="1"/>
    <col min="1283" max="1283" width="32.88671875" customWidth="1"/>
    <col min="1537" max="1537" width="8.109375" customWidth="1"/>
    <col min="1538" max="1538" width="41" customWidth="1"/>
    <col min="1539" max="1539" width="32.88671875" customWidth="1"/>
    <col min="1793" max="1793" width="8.109375" customWidth="1"/>
    <col min="1794" max="1794" width="41" customWidth="1"/>
    <col min="1795" max="1795" width="32.88671875" customWidth="1"/>
    <col min="2049" max="2049" width="8.109375" customWidth="1"/>
    <col min="2050" max="2050" width="41" customWidth="1"/>
    <col min="2051" max="2051" width="32.88671875" customWidth="1"/>
    <col min="2305" max="2305" width="8.109375" customWidth="1"/>
    <col min="2306" max="2306" width="41" customWidth="1"/>
    <col min="2307" max="2307" width="32.88671875" customWidth="1"/>
    <col min="2561" max="2561" width="8.109375" customWidth="1"/>
    <col min="2562" max="2562" width="41" customWidth="1"/>
    <col min="2563" max="2563" width="32.88671875" customWidth="1"/>
    <col min="2817" max="2817" width="8.109375" customWidth="1"/>
    <col min="2818" max="2818" width="41" customWidth="1"/>
    <col min="2819" max="2819" width="32.88671875" customWidth="1"/>
    <col min="3073" max="3073" width="8.109375" customWidth="1"/>
    <col min="3074" max="3074" width="41" customWidth="1"/>
    <col min="3075" max="3075" width="32.88671875" customWidth="1"/>
    <col min="3329" max="3329" width="8.109375" customWidth="1"/>
    <col min="3330" max="3330" width="41" customWidth="1"/>
    <col min="3331" max="3331" width="32.88671875" customWidth="1"/>
    <col min="3585" max="3585" width="8.109375" customWidth="1"/>
    <col min="3586" max="3586" width="41" customWidth="1"/>
    <col min="3587" max="3587" width="32.88671875" customWidth="1"/>
    <col min="3841" max="3841" width="8.109375" customWidth="1"/>
    <col min="3842" max="3842" width="41" customWidth="1"/>
    <col min="3843" max="3843" width="32.88671875" customWidth="1"/>
    <col min="4097" max="4097" width="8.109375" customWidth="1"/>
    <col min="4098" max="4098" width="41" customWidth="1"/>
    <col min="4099" max="4099" width="32.88671875" customWidth="1"/>
    <col min="4353" max="4353" width="8.109375" customWidth="1"/>
    <col min="4354" max="4354" width="41" customWidth="1"/>
    <col min="4355" max="4355" width="32.88671875" customWidth="1"/>
    <col min="4609" max="4609" width="8.109375" customWidth="1"/>
    <col min="4610" max="4610" width="41" customWidth="1"/>
    <col min="4611" max="4611" width="32.88671875" customWidth="1"/>
    <col min="4865" max="4865" width="8.109375" customWidth="1"/>
    <col min="4866" max="4866" width="41" customWidth="1"/>
    <col min="4867" max="4867" width="32.88671875" customWidth="1"/>
    <col min="5121" max="5121" width="8.109375" customWidth="1"/>
    <col min="5122" max="5122" width="41" customWidth="1"/>
    <col min="5123" max="5123" width="32.88671875" customWidth="1"/>
    <col min="5377" max="5377" width="8.109375" customWidth="1"/>
    <col min="5378" max="5378" width="41" customWidth="1"/>
    <col min="5379" max="5379" width="32.88671875" customWidth="1"/>
    <col min="5633" max="5633" width="8.109375" customWidth="1"/>
    <col min="5634" max="5634" width="41" customWidth="1"/>
    <col min="5635" max="5635" width="32.88671875" customWidth="1"/>
    <col min="5889" max="5889" width="8.109375" customWidth="1"/>
    <col min="5890" max="5890" width="41" customWidth="1"/>
    <col min="5891" max="5891" width="32.88671875" customWidth="1"/>
    <col min="6145" max="6145" width="8.109375" customWidth="1"/>
    <col min="6146" max="6146" width="41" customWidth="1"/>
    <col min="6147" max="6147" width="32.88671875" customWidth="1"/>
    <col min="6401" max="6401" width="8.109375" customWidth="1"/>
    <col min="6402" max="6402" width="41" customWidth="1"/>
    <col min="6403" max="6403" width="32.88671875" customWidth="1"/>
    <col min="6657" max="6657" width="8.109375" customWidth="1"/>
    <col min="6658" max="6658" width="41" customWidth="1"/>
    <col min="6659" max="6659" width="32.88671875" customWidth="1"/>
    <col min="6913" max="6913" width="8.109375" customWidth="1"/>
    <col min="6914" max="6914" width="41" customWidth="1"/>
    <col min="6915" max="6915" width="32.88671875" customWidth="1"/>
    <col min="7169" max="7169" width="8.109375" customWidth="1"/>
    <col min="7170" max="7170" width="41" customWidth="1"/>
    <col min="7171" max="7171" width="32.88671875" customWidth="1"/>
    <col min="7425" max="7425" width="8.109375" customWidth="1"/>
    <col min="7426" max="7426" width="41" customWidth="1"/>
    <col min="7427" max="7427" width="32.88671875" customWidth="1"/>
    <col min="7681" max="7681" width="8.109375" customWidth="1"/>
    <col min="7682" max="7682" width="41" customWidth="1"/>
    <col min="7683" max="7683" width="32.88671875" customWidth="1"/>
    <col min="7937" max="7937" width="8.109375" customWidth="1"/>
    <col min="7938" max="7938" width="41" customWidth="1"/>
    <col min="7939" max="7939" width="32.88671875" customWidth="1"/>
    <col min="8193" max="8193" width="8.109375" customWidth="1"/>
    <col min="8194" max="8194" width="41" customWidth="1"/>
    <col min="8195" max="8195" width="32.88671875" customWidth="1"/>
    <col min="8449" max="8449" width="8.109375" customWidth="1"/>
    <col min="8450" max="8450" width="41" customWidth="1"/>
    <col min="8451" max="8451" width="32.88671875" customWidth="1"/>
    <col min="8705" max="8705" width="8.109375" customWidth="1"/>
    <col min="8706" max="8706" width="41" customWidth="1"/>
    <col min="8707" max="8707" width="32.88671875" customWidth="1"/>
    <col min="8961" max="8961" width="8.109375" customWidth="1"/>
    <col min="8962" max="8962" width="41" customWidth="1"/>
    <col min="8963" max="8963" width="32.88671875" customWidth="1"/>
    <col min="9217" max="9217" width="8.109375" customWidth="1"/>
    <col min="9218" max="9218" width="41" customWidth="1"/>
    <col min="9219" max="9219" width="32.88671875" customWidth="1"/>
    <col min="9473" max="9473" width="8.109375" customWidth="1"/>
    <col min="9474" max="9474" width="41" customWidth="1"/>
    <col min="9475" max="9475" width="32.88671875" customWidth="1"/>
    <col min="9729" max="9729" width="8.109375" customWidth="1"/>
    <col min="9730" max="9730" width="41" customWidth="1"/>
    <col min="9731" max="9731" width="32.88671875" customWidth="1"/>
    <col min="9985" max="9985" width="8.109375" customWidth="1"/>
    <col min="9986" max="9986" width="41" customWidth="1"/>
    <col min="9987" max="9987" width="32.88671875" customWidth="1"/>
    <col min="10241" max="10241" width="8.109375" customWidth="1"/>
    <col min="10242" max="10242" width="41" customWidth="1"/>
    <col min="10243" max="10243" width="32.88671875" customWidth="1"/>
    <col min="10497" max="10497" width="8.109375" customWidth="1"/>
    <col min="10498" max="10498" width="41" customWidth="1"/>
    <col min="10499" max="10499" width="32.88671875" customWidth="1"/>
    <col min="10753" max="10753" width="8.109375" customWidth="1"/>
    <col min="10754" max="10754" width="41" customWidth="1"/>
    <col min="10755" max="10755" width="32.88671875" customWidth="1"/>
    <col min="11009" max="11009" width="8.109375" customWidth="1"/>
    <col min="11010" max="11010" width="41" customWidth="1"/>
    <col min="11011" max="11011" width="32.88671875" customWidth="1"/>
    <col min="11265" max="11265" width="8.109375" customWidth="1"/>
    <col min="11266" max="11266" width="41" customWidth="1"/>
    <col min="11267" max="11267" width="32.88671875" customWidth="1"/>
    <col min="11521" max="11521" width="8.109375" customWidth="1"/>
    <col min="11522" max="11522" width="41" customWidth="1"/>
    <col min="11523" max="11523" width="32.88671875" customWidth="1"/>
    <col min="11777" max="11777" width="8.109375" customWidth="1"/>
    <col min="11778" max="11778" width="41" customWidth="1"/>
    <col min="11779" max="11779" width="32.88671875" customWidth="1"/>
    <col min="12033" max="12033" width="8.109375" customWidth="1"/>
    <col min="12034" max="12034" width="41" customWidth="1"/>
    <col min="12035" max="12035" width="32.88671875" customWidth="1"/>
    <col min="12289" max="12289" width="8.109375" customWidth="1"/>
    <col min="12290" max="12290" width="41" customWidth="1"/>
    <col min="12291" max="12291" width="32.88671875" customWidth="1"/>
    <col min="12545" max="12545" width="8.109375" customWidth="1"/>
    <col min="12546" max="12546" width="41" customWidth="1"/>
    <col min="12547" max="12547" width="32.88671875" customWidth="1"/>
    <col min="12801" max="12801" width="8.109375" customWidth="1"/>
    <col min="12802" max="12802" width="41" customWidth="1"/>
    <col min="12803" max="12803" width="32.88671875" customWidth="1"/>
    <col min="13057" max="13057" width="8.109375" customWidth="1"/>
    <col min="13058" max="13058" width="41" customWidth="1"/>
    <col min="13059" max="13059" width="32.88671875" customWidth="1"/>
    <col min="13313" max="13313" width="8.109375" customWidth="1"/>
    <col min="13314" max="13314" width="41" customWidth="1"/>
    <col min="13315" max="13315" width="32.88671875" customWidth="1"/>
    <col min="13569" max="13569" width="8.109375" customWidth="1"/>
    <col min="13570" max="13570" width="41" customWidth="1"/>
    <col min="13571" max="13571" width="32.88671875" customWidth="1"/>
    <col min="13825" max="13825" width="8.109375" customWidth="1"/>
    <col min="13826" max="13826" width="41" customWidth="1"/>
    <col min="13827" max="13827" width="32.88671875" customWidth="1"/>
    <col min="14081" max="14081" width="8.109375" customWidth="1"/>
    <col min="14082" max="14082" width="41" customWidth="1"/>
    <col min="14083" max="14083" width="32.88671875" customWidth="1"/>
    <col min="14337" max="14337" width="8.109375" customWidth="1"/>
    <col min="14338" max="14338" width="41" customWidth="1"/>
    <col min="14339" max="14339" width="32.88671875" customWidth="1"/>
    <col min="14593" max="14593" width="8.109375" customWidth="1"/>
    <col min="14594" max="14594" width="41" customWidth="1"/>
    <col min="14595" max="14595" width="32.88671875" customWidth="1"/>
    <col min="14849" max="14849" width="8.109375" customWidth="1"/>
    <col min="14850" max="14850" width="41" customWidth="1"/>
    <col min="14851" max="14851" width="32.88671875" customWidth="1"/>
    <col min="15105" max="15105" width="8.109375" customWidth="1"/>
    <col min="15106" max="15106" width="41" customWidth="1"/>
    <col min="15107" max="15107" width="32.88671875" customWidth="1"/>
    <col min="15361" max="15361" width="8.109375" customWidth="1"/>
    <col min="15362" max="15362" width="41" customWidth="1"/>
    <col min="15363" max="15363" width="32.88671875" customWidth="1"/>
    <col min="15617" max="15617" width="8.109375" customWidth="1"/>
    <col min="15618" max="15618" width="41" customWidth="1"/>
    <col min="15619" max="15619" width="32.88671875" customWidth="1"/>
    <col min="15873" max="15873" width="8.109375" customWidth="1"/>
    <col min="15874" max="15874" width="41" customWidth="1"/>
    <col min="15875" max="15875" width="32.88671875" customWidth="1"/>
    <col min="16129" max="16129" width="8.109375" customWidth="1"/>
    <col min="16130" max="16130" width="41" customWidth="1"/>
    <col min="16131" max="16131" width="32.88671875" customWidth="1"/>
  </cols>
  <sheetData>
    <row r="1" spans="1:3" s="9" customFormat="1" x14ac:dyDescent="0.3">
      <c r="A1" s="39" t="s">
        <v>807</v>
      </c>
      <c r="B1" s="39"/>
      <c r="C1" s="39"/>
    </row>
    <row r="2" spans="1:3" ht="29.25" customHeight="1" x14ac:dyDescent="0.3">
      <c r="A2" s="37" t="s">
        <v>722</v>
      </c>
      <c r="B2" s="38"/>
      <c r="C2" s="38"/>
    </row>
    <row r="3" spans="1:3" ht="15" x14ac:dyDescent="0.3">
      <c r="A3" s="2" t="s">
        <v>0</v>
      </c>
      <c r="B3" s="2" t="s">
        <v>1</v>
      </c>
      <c r="C3" s="2" t="s">
        <v>282</v>
      </c>
    </row>
    <row r="4" spans="1:3" ht="15" x14ac:dyDescent="0.3">
      <c r="A4" s="2">
        <v>1</v>
      </c>
      <c r="B4" s="2">
        <v>2</v>
      </c>
      <c r="C4" s="2">
        <v>3</v>
      </c>
    </row>
    <row r="5" spans="1:3" ht="39.6" x14ac:dyDescent="0.3">
      <c r="A5" s="3" t="s">
        <v>9</v>
      </c>
      <c r="B5" s="4" t="s">
        <v>477</v>
      </c>
      <c r="C5" s="5">
        <v>9041000</v>
      </c>
    </row>
    <row r="6" spans="1:3" ht="39.6" x14ac:dyDescent="0.3">
      <c r="A6" s="3" t="s">
        <v>132</v>
      </c>
      <c r="B6" s="4" t="s">
        <v>478</v>
      </c>
      <c r="C6" s="5">
        <v>1327905</v>
      </c>
    </row>
    <row r="7" spans="1:3" ht="79.2" x14ac:dyDescent="0.3">
      <c r="A7" s="3" t="s">
        <v>135</v>
      </c>
      <c r="B7" s="4" t="s">
        <v>479</v>
      </c>
      <c r="C7" s="5">
        <v>267546</v>
      </c>
    </row>
    <row r="8" spans="1:3" ht="39.6" x14ac:dyDescent="0.3">
      <c r="A8" s="3" t="s">
        <v>137</v>
      </c>
      <c r="B8" s="4" t="s">
        <v>480</v>
      </c>
      <c r="C8" s="5">
        <v>308193</v>
      </c>
    </row>
    <row r="9" spans="1:3" ht="26.4" x14ac:dyDescent="0.3">
      <c r="A9" s="3" t="s">
        <v>141</v>
      </c>
      <c r="B9" s="4" t="s">
        <v>481</v>
      </c>
      <c r="C9" s="5">
        <v>1426719</v>
      </c>
    </row>
    <row r="10" spans="1:3" ht="79.2" x14ac:dyDescent="0.3">
      <c r="A10" s="3" t="s">
        <v>17</v>
      </c>
      <c r="B10" s="4" t="s">
        <v>482</v>
      </c>
      <c r="C10" s="5">
        <v>1226719</v>
      </c>
    </row>
    <row r="11" spans="1:3" ht="66" x14ac:dyDescent="0.3">
      <c r="A11" s="3" t="s">
        <v>19</v>
      </c>
      <c r="B11" s="4" t="s">
        <v>483</v>
      </c>
      <c r="C11" s="5">
        <v>5548018</v>
      </c>
    </row>
    <row r="12" spans="1:3" ht="26.4" x14ac:dyDescent="0.3">
      <c r="A12" s="3" t="s">
        <v>212</v>
      </c>
      <c r="B12" s="4" t="s">
        <v>484</v>
      </c>
      <c r="C12" s="5">
        <v>5548018</v>
      </c>
    </row>
    <row r="13" spans="1:3" ht="105.6" x14ac:dyDescent="0.3">
      <c r="A13" s="3" t="s">
        <v>342</v>
      </c>
      <c r="B13" s="4" t="s">
        <v>485</v>
      </c>
      <c r="C13" s="5">
        <v>1958781</v>
      </c>
    </row>
    <row r="14" spans="1:3" ht="26.4" x14ac:dyDescent="0.3">
      <c r="A14" s="3" t="s">
        <v>21</v>
      </c>
      <c r="B14" s="4" t="s">
        <v>486</v>
      </c>
      <c r="C14" s="5">
        <v>1958781</v>
      </c>
    </row>
    <row r="15" spans="1:3" ht="118.8" x14ac:dyDescent="0.3">
      <c r="A15" s="3" t="s">
        <v>215</v>
      </c>
      <c r="B15" s="4" t="s">
        <v>487</v>
      </c>
      <c r="C15" s="5">
        <v>8967536</v>
      </c>
    </row>
    <row r="16" spans="1:3" ht="26.4" x14ac:dyDescent="0.3">
      <c r="A16" s="3" t="s">
        <v>23</v>
      </c>
      <c r="B16" s="4" t="s">
        <v>488</v>
      </c>
      <c r="C16" s="5">
        <v>8967536</v>
      </c>
    </row>
    <row r="17" spans="1:3" ht="26.4" x14ac:dyDescent="0.3">
      <c r="A17" s="3" t="s">
        <v>25</v>
      </c>
      <c r="B17" s="4" t="s">
        <v>489</v>
      </c>
      <c r="C17" s="5">
        <v>1226719</v>
      </c>
    </row>
  </sheetData>
  <mergeCells count="2">
    <mergeCell ref="A2:C2"/>
    <mergeCell ref="A1:C1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A93C9-62EE-48E2-B731-DEAE78018FAA}">
  <sheetPr>
    <tabColor rgb="FF33CCCC"/>
  </sheetPr>
  <dimension ref="A1:C15"/>
  <sheetViews>
    <sheetView workbookViewId="0">
      <selection sqref="A1:C1"/>
    </sheetView>
  </sheetViews>
  <sheetFormatPr defaultRowHeight="14.4" x14ac:dyDescent="0.3"/>
  <cols>
    <col min="1" max="1" width="8.109375" customWidth="1"/>
    <col min="2" max="2" width="41" customWidth="1"/>
    <col min="3" max="3" width="32.88671875" customWidth="1"/>
    <col min="257" max="257" width="8.109375" customWidth="1"/>
    <col min="258" max="258" width="41" customWidth="1"/>
    <col min="259" max="259" width="32.88671875" customWidth="1"/>
    <col min="513" max="513" width="8.109375" customWidth="1"/>
    <col min="514" max="514" width="41" customWidth="1"/>
    <col min="515" max="515" width="32.88671875" customWidth="1"/>
    <col min="769" max="769" width="8.109375" customWidth="1"/>
    <col min="770" max="770" width="41" customWidth="1"/>
    <col min="771" max="771" width="32.88671875" customWidth="1"/>
    <col min="1025" max="1025" width="8.109375" customWidth="1"/>
    <col min="1026" max="1026" width="41" customWidth="1"/>
    <col min="1027" max="1027" width="32.88671875" customWidth="1"/>
    <col min="1281" max="1281" width="8.109375" customWidth="1"/>
    <col min="1282" max="1282" width="41" customWidth="1"/>
    <col min="1283" max="1283" width="32.88671875" customWidth="1"/>
    <col min="1537" max="1537" width="8.109375" customWidth="1"/>
    <col min="1538" max="1538" width="41" customWidth="1"/>
    <col min="1539" max="1539" width="32.88671875" customWidth="1"/>
    <col min="1793" max="1793" width="8.109375" customWidth="1"/>
    <col min="1794" max="1794" width="41" customWidth="1"/>
    <col min="1795" max="1795" width="32.88671875" customWidth="1"/>
    <col min="2049" max="2049" width="8.109375" customWidth="1"/>
    <col min="2050" max="2050" width="41" customWidth="1"/>
    <col min="2051" max="2051" width="32.88671875" customWidth="1"/>
    <col min="2305" max="2305" width="8.109375" customWidth="1"/>
    <col min="2306" max="2306" width="41" customWidth="1"/>
    <col min="2307" max="2307" width="32.88671875" customWidth="1"/>
    <col min="2561" max="2561" width="8.109375" customWidth="1"/>
    <col min="2562" max="2562" width="41" customWidth="1"/>
    <col min="2563" max="2563" width="32.88671875" customWidth="1"/>
    <col min="2817" max="2817" width="8.109375" customWidth="1"/>
    <col min="2818" max="2818" width="41" customWidth="1"/>
    <col min="2819" max="2819" width="32.88671875" customWidth="1"/>
    <col min="3073" max="3073" width="8.109375" customWidth="1"/>
    <col min="3074" max="3074" width="41" customWidth="1"/>
    <col min="3075" max="3075" width="32.88671875" customWidth="1"/>
    <col min="3329" max="3329" width="8.109375" customWidth="1"/>
    <col min="3330" max="3330" width="41" customWidth="1"/>
    <col min="3331" max="3331" width="32.88671875" customWidth="1"/>
    <col min="3585" max="3585" width="8.109375" customWidth="1"/>
    <col min="3586" max="3586" width="41" customWidth="1"/>
    <col min="3587" max="3587" width="32.88671875" customWidth="1"/>
    <col min="3841" max="3841" width="8.109375" customWidth="1"/>
    <col min="3842" max="3842" width="41" customWidth="1"/>
    <col min="3843" max="3843" width="32.88671875" customWidth="1"/>
    <col min="4097" max="4097" width="8.109375" customWidth="1"/>
    <col min="4098" max="4098" width="41" customWidth="1"/>
    <col min="4099" max="4099" width="32.88671875" customWidth="1"/>
    <col min="4353" max="4353" width="8.109375" customWidth="1"/>
    <col min="4354" max="4354" width="41" customWidth="1"/>
    <col min="4355" max="4355" width="32.88671875" customWidth="1"/>
    <col min="4609" max="4609" width="8.109375" customWidth="1"/>
    <col min="4610" max="4610" width="41" customWidth="1"/>
    <col min="4611" max="4611" width="32.88671875" customWidth="1"/>
    <col min="4865" max="4865" width="8.109375" customWidth="1"/>
    <col min="4866" max="4866" width="41" customWidth="1"/>
    <col min="4867" max="4867" width="32.88671875" customWidth="1"/>
    <col min="5121" max="5121" width="8.109375" customWidth="1"/>
    <col min="5122" max="5122" width="41" customWidth="1"/>
    <col min="5123" max="5123" width="32.88671875" customWidth="1"/>
    <col min="5377" max="5377" width="8.109375" customWidth="1"/>
    <col min="5378" max="5378" width="41" customWidth="1"/>
    <col min="5379" max="5379" width="32.88671875" customWidth="1"/>
    <col min="5633" max="5633" width="8.109375" customWidth="1"/>
    <col min="5634" max="5634" width="41" customWidth="1"/>
    <col min="5635" max="5635" width="32.88671875" customWidth="1"/>
    <col min="5889" max="5889" width="8.109375" customWidth="1"/>
    <col min="5890" max="5890" width="41" customWidth="1"/>
    <col min="5891" max="5891" width="32.88671875" customWidth="1"/>
    <col min="6145" max="6145" width="8.109375" customWidth="1"/>
    <col min="6146" max="6146" width="41" customWidth="1"/>
    <col min="6147" max="6147" width="32.88671875" customWidth="1"/>
    <col min="6401" max="6401" width="8.109375" customWidth="1"/>
    <col min="6402" max="6402" width="41" customWidth="1"/>
    <col min="6403" max="6403" width="32.88671875" customWidth="1"/>
    <col min="6657" max="6657" width="8.109375" customWidth="1"/>
    <col min="6658" max="6658" width="41" customWidth="1"/>
    <col min="6659" max="6659" width="32.88671875" customWidth="1"/>
    <col min="6913" max="6913" width="8.109375" customWidth="1"/>
    <col min="6914" max="6914" width="41" customWidth="1"/>
    <col min="6915" max="6915" width="32.88671875" customWidth="1"/>
    <col min="7169" max="7169" width="8.109375" customWidth="1"/>
    <col min="7170" max="7170" width="41" customWidth="1"/>
    <col min="7171" max="7171" width="32.88671875" customWidth="1"/>
    <col min="7425" max="7425" width="8.109375" customWidth="1"/>
    <col min="7426" max="7426" width="41" customWidth="1"/>
    <col min="7427" max="7427" width="32.88671875" customWidth="1"/>
    <col min="7681" max="7681" width="8.109375" customWidth="1"/>
    <col min="7682" max="7682" width="41" customWidth="1"/>
    <col min="7683" max="7683" width="32.88671875" customWidth="1"/>
    <col min="7937" max="7937" width="8.109375" customWidth="1"/>
    <col min="7938" max="7938" width="41" customWidth="1"/>
    <col min="7939" max="7939" width="32.88671875" customWidth="1"/>
    <col min="8193" max="8193" width="8.109375" customWidth="1"/>
    <col min="8194" max="8194" width="41" customWidth="1"/>
    <col min="8195" max="8195" width="32.88671875" customWidth="1"/>
    <col min="8449" max="8449" width="8.109375" customWidth="1"/>
    <col min="8450" max="8450" width="41" customWidth="1"/>
    <col min="8451" max="8451" width="32.88671875" customWidth="1"/>
    <col min="8705" max="8705" width="8.109375" customWidth="1"/>
    <col min="8706" max="8706" width="41" customWidth="1"/>
    <col min="8707" max="8707" width="32.88671875" customWidth="1"/>
    <col min="8961" max="8961" width="8.109375" customWidth="1"/>
    <col min="8962" max="8962" width="41" customWidth="1"/>
    <col min="8963" max="8963" width="32.88671875" customWidth="1"/>
    <col min="9217" max="9217" width="8.109375" customWidth="1"/>
    <col min="9218" max="9218" width="41" customWidth="1"/>
    <col min="9219" max="9219" width="32.88671875" customWidth="1"/>
    <col min="9473" max="9473" width="8.109375" customWidth="1"/>
    <col min="9474" max="9474" width="41" customWidth="1"/>
    <col min="9475" max="9475" width="32.88671875" customWidth="1"/>
    <col min="9729" max="9729" width="8.109375" customWidth="1"/>
    <col min="9730" max="9730" width="41" customWidth="1"/>
    <col min="9731" max="9731" width="32.88671875" customWidth="1"/>
    <col min="9985" max="9985" width="8.109375" customWidth="1"/>
    <col min="9986" max="9986" width="41" customWidth="1"/>
    <col min="9987" max="9987" width="32.88671875" customWidth="1"/>
    <col min="10241" max="10241" width="8.109375" customWidth="1"/>
    <col min="10242" max="10242" width="41" customWidth="1"/>
    <col min="10243" max="10243" width="32.88671875" customWidth="1"/>
    <col min="10497" max="10497" width="8.109375" customWidth="1"/>
    <col min="10498" max="10498" width="41" customWidth="1"/>
    <col min="10499" max="10499" width="32.88671875" customWidth="1"/>
    <col min="10753" max="10753" width="8.109375" customWidth="1"/>
    <col min="10754" max="10754" width="41" customWidth="1"/>
    <col min="10755" max="10755" width="32.88671875" customWidth="1"/>
    <col min="11009" max="11009" width="8.109375" customWidth="1"/>
    <col min="11010" max="11010" width="41" customWidth="1"/>
    <col min="11011" max="11011" width="32.88671875" customWidth="1"/>
    <col min="11265" max="11265" width="8.109375" customWidth="1"/>
    <col min="11266" max="11266" width="41" customWidth="1"/>
    <col min="11267" max="11267" width="32.88671875" customWidth="1"/>
    <col min="11521" max="11521" width="8.109375" customWidth="1"/>
    <col min="11522" max="11522" width="41" customWidth="1"/>
    <col min="11523" max="11523" width="32.88671875" customWidth="1"/>
    <col min="11777" max="11777" width="8.109375" customWidth="1"/>
    <col min="11778" max="11778" width="41" customWidth="1"/>
    <col min="11779" max="11779" width="32.88671875" customWidth="1"/>
    <col min="12033" max="12033" width="8.109375" customWidth="1"/>
    <col min="12034" max="12034" width="41" customWidth="1"/>
    <col min="12035" max="12035" width="32.88671875" customWidth="1"/>
    <col min="12289" max="12289" width="8.109375" customWidth="1"/>
    <col min="12290" max="12290" width="41" customWidth="1"/>
    <col min="12291" max="12291" width="32.88671875" customWidth="1"/>
    <col min="12545" max="12545" width="8.109375" customWidth="1"/>
    <col min="12546" max="12546" width="41" customWidth="1"/>
    <col min="12547" max="12547" width="32.88671875" customWidth="1"/>
    <col min="12801" max="12801" width="8.109375" customWidth="1"/>
    <col min="12802" max="12802" width="41" customWidth="1"/>
    <col min="12803" max="12803" width="32.88671875" customWidth="1"/>
    <col min="13057" max="13057" width="8.109375" customWidth="1"/>
    <col min="13058" max="13058" width="41" customWidth="1"/>
    <col min="13059" max="13059" width="32.88671875" customWidth="1"/>
    <col min="13313" max="13313" width="8.109375" customWidth="1"/>
    <col min="13314" max="13314" width="41" customWidth="1"/>
    <col min="13315" max="13315" width="32.88671875" customWidth="1"/>
    <col min="13569" max="13569" width="8.109375" customWidth="1"/>
    <col min="13570" max="13570" width="41" customWidth="1"/>
    <col min="13571" max="13571" width="32.88671875" customWidth="1"/>
    <col min="13825" max="13825" width="8.109375" customWidth="1"/>
    <col min="13826" max="13826" width="41" customWidth="1"/>
    <col min="13827" max="13827" width="32.88671875" customWidth="1"/>
    <col min="14081" max="14081" width="8.109375" customWidth="1"/>
    <col min="14082" max="14082" width="41" customWidth="1"/>
    <col min="14083" max="14083" width="32.88671875" customWidth="1"/>
    <col min="14337" max="14337" width="8.109375" customWidth="1"/>
    <col min="14338" max="14338" width="41" customWidth="1"/>
    <col min="14339" max="14339" width="32.88671875" customWidth="1"/>
    <col min="14593" max="14593" width="8.109375" customWidth="1"/>
    <col min="14594" max="14594" width="41" customWidth="1"/>
    <col min="14595" max="14595" width="32.88671875" customWidth="1"/>
    <col min="14849" max="14849" width="8.109375" customWidth="1"/>
    <col min="14850" max="14850" width="41" customWidth="1"/>
    <col min="14851" max="14851" width="32.88671875" customWidth="1"/>
    <col min="15105" max="15105" width="8.109375" customWidth="1"/>
    <col min="15106" max="15106" width="41" customWidth="1"/>
    <col min="15107" max="15107" width="32.88671875" customWidth="1"/>
    <col min="15361" max="15361" width="8.109375" customWidth="1"/>
    <col min="15362" max="15362" width="41" customWidth="1"/>
    <col min="15363" max="15363" width="32.88671875" customWidth="1"/>
    <col min="15617" max="15617" width="8.109375" customWidth="1"/>
    <col min="15618" max="15618" width="41" customWidth="1"/>
    <col min="15619" max="15619" width="32.88671875" customWidth="1"/>
    <col min="15873" max="15873" width="8.109375" customWidth="1"/>
    <col min="15874" max="15874" width="41" customWidth="1"/>
    <col min="15875" max="15875" width="32.88671875" customWidth="1"/>
    <col min="16129" max="16129" width="8.109375" customWidth="1"/>
    <col min="16130" max="16130" width="41" customWidth="1"/>
    <col min="16131" max="16131" width="32.88671875" customWidth="1"/>
  </cols>
  <sheetData>
    <row r="1" spans="1:3" s="9" customFormat="1" x14ac:dyDescent="0.3">
      <c r="A1" s="39" t="s">
        <v>808</v>
      </c>
      <c r="B1" s="39"/>
      <c r="C1" s="39"/>
    </row>
    <row r="2" spans="1:3" ht="46.5" customHeight="1" x14ac:dyDescent="0.3">
      <c r="A2" s="37" t="s">
        <v>699</v>
      </c>
      <c r="B2" s="38"/>
      <c r="C2" s="38"/>
    </row>
    <row r="3" spans="1:3" ht="15" x14ac:dyDescent="0.3">
      <c r="A3" s="2" t="s">
        <v>0</v>
      </c>
      <c r="B3" s="2" t="s">
        <v>1</v>
      </c>
      <c r="C3" s="2" t="s">
        <v>282</v>
      </c>
    </row>
    <row r="4" spans="1:3" ht="15" x14ac:dyDescent="0.3">
      <c r="A4" s="2">
        <v>1</v>
      </c>
      <c r="B4" s="2">
        <v>2</v>
      </c>
      <c r="C4" s="2">
        <v>3</v>
      </c>
    </row>
    <row r="5" spans="1:3" ht="26.4" x14ac:dyDescent="0.3">
      <c r="A5" s="3" t="s">
        <v>9</v>
      </c>
      <c r="B5" s="4" t="s">
        <v>490</v>
      </c>
      <c r="C5" s="5">
        <v>718990</v>
      </c>
    </row>
    <row r="6" spans="1:3" ht="39.6" x14ac:dyDescent="0.3">
      <c r="A6" s="3" t="s">
        <v>15</v>
      </c>
      <c r="B6" s="4" t="s">
        <v>491</v>
      </c>
      <c r="C6" s="5">
        <v>73464</v>
      </c>
    </row>
    <row r="7" spans="1:3" ht="52.8" x14ac:dyDescent="0.3">
      <c r="A7" s="3" t="s">
        <v>19</v>
      </c>
      <c r="B7" s="4" t="s">
        <v>492</v>
      </c>
      <c r="C7" s="5">
        <v>158400</v>
      </c>
    </row>
    <row r="8" spans="1:3" ht="92.4" x14ac:dyDescent="0.3">
      <c r="A8" s="3" t="s">
        <v>215</v>
      </c>
      <c r="B8" s="4" t="s">
        <v>493</v>
      </c>
      <c r="C8" s="5">
        <v>877390</v>
      </c>
    </row>
    <row r="9" spans="1:3" ht="105.6" x14ac:dyDescent="0.3">
      <c r="A9" s="3" t="s">
        <v>23</v>
      </c>
      <c r="B9" s="4" t="s">
        <v>494</v>
      </c>
      <c r="C9" s="5">
        <v>23576290</v>
      </c>
    </row>
    <row r="10" spans="1:3" x14ac:dyDescent="0.3">
      <c r="A10" s="3" t="s">
        <v>25</v>
      </c>
      <c r="B10" s="4" t="s">
        <v>495</v>
      </c>
      <c r="C10" s="5">
        <v>2</v>
      </c>
    </row>
    <row r="11" spans="1:3" ht="26.4" x14ac:dyDescent="0.3">
      <c r="A11" s="3" t="s">
        <v>31</v>
      </c>
      <c r="B11" s="4" t="s">
        <v>496</v>
      </c>
      <c r="C11" s="5">
        <v>19654</v>
      </c>
    </row>
    <row r="12" spans="1:3" ht="39.6" x14ac:dyDescent="0.3">
      <c r="A12" s="6" t="s">
        <v>33</v>
      </c>
      <c r="B12" s="7" t="s">
        <v>497</v>
      </c>
      <c r="C12" s="8">
        <v>19654</v>
      </c>
    </row>
    <row r="13" spans="1:3" ht="26.4" x14ac:dyDescent="0.3">
      <c r="A13" s="6" t="s">
        <v>35</v>
      </c>
      <c r="B13" s="7" t="s">
        <v>498</v>
      </c>
      <c r="C13" s="8">
        <v>792454</v>
      </c>
    </row>
    <row r="14" spans="1:3" ht="52.8" x14ac:dyDescent="0.3">
      <c r="A14" s="6" t="s">
        <v>37</v>
      </c>
      <c r="B14" s="7" t="s">
        <v>499</v>
      </c>
      <c r="C14" s="8">
        <v>792454</v>
      </c>
    </row>
    <row r="15" spans="1:3" ht="26.4" x14ac:dyDescent="0.3">
      <c r="A15" s="6" t="s">
        <v>500</v>
      </c>
      <c r="B15" s="7" t="s">
        <v>501</v>
      </c>
      <c r="C15" s="8">
        <v>812108</v>
      </c>
    </row>
  </sheetData>
  <mergeCells count="2">
    <mergeCell ref="A2:C2"/>
    <mergeCell ref="A1:C1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9EF2B-4473-4FBC-A3C5-CB8AFD9968EA}">
  <sheetPr>
    <tabColor rgb="FFCCCCFF"/>
  </sheetPr>
  <dimension ref="A1:C15"/>
  <sheetViews>
    <sheetView workbookViewId="0">
      <selection sqref="A1:C1"/>
    </sheetView>
  </sheetViews>
  <sheetFormatPr defaultRowHeight="14.4" x14ac:dyDescent="0.3"/>
  <cols>
    <col min="1" max="1" width="8.109375" customWidth="1"/>
    <col min="2" max="2" width="41" customWidth="1"/>
    <col min="3" max="3" width="32.88671875" customWidth="1"/>
    <col min="257" max="257" width="8.109375" customWidth="1"/>
    <col min="258" max="258" width="41" customWidth="1"/>
    <col min="259" max="259" width="32.88671875" customWidth="1"/>
    <col min="513" max="513" width="8.109375" customWidth="1"/>
    <col min="514" max="514" width="41" customWidth="1"/>
    <col min="515" max="515" width="32.88671875" customWidth="1"/>
    <col min="769" max="769" width="8.109375" customWidth="1"/>
    <col min="770" max="770" width="41" customWidth="1"/>
    <col min="771" max="771" width="32.88671875" customWidth="1"/>
    <col min="1025" max="1025" width="8.109375" customWidth="1"/>
    <col min="1026" max="1026" width="41" customWidth="1"/>
    <col min="1027" max="1027" width="32.88671875" customWidth="1"/>
    <col min="1281" max="1281" width="8.109375" customWidth="1"/>
    <col min="1282" max="1282" width="41" customWidth="1"/>
    <col min="1283" max="1283" width="32.88671875" customWidth="1"/>
    <col min="1537" max="1537" width="8.109375" customWidth="1"/>
    <col min="1538" max="1538" width="41" customWidth="1"/>
    <col min="1539" max="1539" width="32.88671875" customWidth="1"/>
    <col min="1793" max="1793" width="8.109375" customWidth="1"/>
    <col min="1794" max="1794" width="41" customWidth="1"/>
    <col min="1795" max="1795" width="32.88671875" customWidth="1"/>
    <col min="2049" max="2049" width="8.109375" customWidth="1"/>
    <col min="2050" max="2050" width="41" customWidth="1"/>
    <col min="2051" max="2051" width="32.88671875" customWidth="1"/>
    <col min="2305" max="2305" width="8.109375" customWidth="1"/>
    <col min="2306" max="2306" width="41" customWidth="1"/>
    <col min="2307" max="2307" width="32.88671875" customWidth="1"/>
    <col min="2561" max="2561" width="8.109375" customWidth="1"/>
    <col min="2562" max="2562" width="41" customWidth="1"/>
    <col min="2563" max="2563" width="32.88671875" customWidth="1"/>
    <col min="2817" max="2817" width="8.109375" customWidth="1"/>
    <col min="2818" max="2818" width="41" customWidth="1"/>
    <col min="2819" max="2819" width="32.88671875" customWidth="1"/>
    <col min="3073" max="3073" width="8.109375" customWidth="1"/>
    <col min="3074" max="3074" width="41" customWidth="1"/>
    <col min="3075" max="3075" width="32.88671875" customWidth="1"/>
    <col min="3329" max="3329" width="8.109375" customWidth="1"/>
    <col min="3330" max="3330" width="41" customWidth="1"/>
    <col min="3331" max="3331" width="32.88671875" customWidth="1"/>
    <col min="3585" max="3585" width="8.109375" customWidth="1"/>
    <col min="3586" max="3586" width="41" customWidth="1"/>
    <col min="3587" max="3587" width="32.88671875" customWidth="1"/>
    <col min="3841" max="3841" width="8.109375" customWidth="1"/>
    <col min="3842" max="3842" width="41" customWidth="1"/>
    <col min="3843" max="3843" width="32.88671875" customWidth="1"/>
    <col min="4097" max="4097" width="8.109375" customWidth="1"/>
    <col min="4098" max="4098" width="41" customWidth="1"/>
    <col min="4099" max="4099" width="32.88671875" customWidth="1"/>
    <col min="4353" max="4353" width="8.109375" customWidth="1"/>
    <col min="4354" max="4354" width="41" customWidth="1"/>
    <col min="4355" max="4355" width="32.88671875" customWidth="1"/>
    <col min="4609" max="4609" width="8.109375" customWidth="1"/>
    <col min="4610" max="4610" width="41" customWidth="1"/>
    <col min="4611" max="4611" width="32.88671875" customWidth="1"/>
    <col min="4865" max="4865" width="8.109375" customWidth="1"/>
    <col min="4866" max="4866" width="41" customWidth="1"/>
    <col min="4867" max="4867" width="32.88671875" customWidth="1"/>
    <col min="5121" max="5121" width="8.109375" customWidth="1"/>
    <col min="5122" max="5122" width="41" customWidth="1"/>
    <col min="5123" max="5123" width="32.88671875" customWidth="1"/>
    <col min="5377" max="5377" width="8.109375" customWidth="1"/>
    <col min="5378" max="5378" width="41" customWidth="1"/>
    <col min="5379" max="5379" width="32.88671875" customWidth="1"/>
    <col min="5633" max="5633" width="8.109375" customWidth="1"/>
    <col min="5634" max="5634" width="41" customWidth="1"/>
    <col min="5635" max="5635" width="32.88671875" customWidth="1"/>
    <col min="5889" max="5889" width="8.109375" customWidth="1"/>
    <col min="5890" max="5890" width="41" customWidth="1"/>
    <col min="5891" max="5891" width="32.88671875" customWidth="1"/>
    <col min="6145" max="6145" width="8.109375" customWidth="1"/>
    <col min="6146" max="6146" width="41" customWidth="1"/>
    <col min="6147" max="6147" width="32.88671875" customWidth="1"/>
    <col min="6401" max="6401" width="8.109375" customWidth="1"/>
    <col min="6402" max="6402" width="41" customWidth="1"/>
    <col min="6403" max="6403" width="32.88671875" customWidth="1"/>
    <col min="6657" max="6657" width="8.109375" customWidth="1"/>
    <col min="6658" max="6658" width="41" customWidth="1"/>
    <col min="6659" max="6659" width="32.88671875" customWidth="1"/>
    <col min="6913" max="6913" width="8.109375" customWidth="1"/>
    <col min="6914" max="6914" width="41" customWidth="1"/>
    <col min="6915" max="6915" width="32.88671875" customWidth="1"/>
    <col min="7169" max="7169" width="8.109375" customWidth="1"/>
    <col min="7170" max="7170" width="41" customWidth="1"/>
    <col min="7171" max="7171" width="32.88671875" customWidth="1"/>
    <col min="7425" max="7425" width="8.109375" customWidth="1"/>
    <col min="7426" max="7426" width="41" customWidth="1"/>
    <col min="7427" max="7427" width="32.88671875" customWidth="1"/>
    <col min="7681" max="7681" width="8.109375" customWidth="1"/>
    <col min="7682" max="7682" width="41" customWidth="1"/>
    <col min="7683" max="7683" width="32.88671875" customWidth="1"/>
    <col min="7937" max="7937" width="8.109375" customWidth="1"/>
    <col min="7938" max="7938" width="41" customWidth="1"/>
    <col min="7939" max="7939" width="32.88671875" customWidth="1"/>
    <col min="8193" max="8193" width="8.109375" customWidth="1"/>
    <col min="8194" max="8194" width="41" customWidth="1"/>
    <col min="8195" max="8195" width="32.88671875" customWidth="1"/>
    <col min="8449" max="8449" width="8.109375" customWidth="1"/>
    <col min="8450" max="8450" width="41" customWidth="1"/>
    <col min="8451" max="8451" width="32.88671875" customWidth="1"/>
    <col min="8705" max="8705" width="8.109375" customWidth="1"/>
    <col min="8706" max="8706" width="41" customWidth="1"/>
    <col min="8707" max="8707" width="32.88671875" customWidth="1"/>
    <col min="8961" max="8961" width="8.109375" customWidth="1"/>
    <col min="8962" max="8962" width="41" customWidth="1"/>
    <col min="8963" max="8963" width="32.88671875" customWidth="1"/>
    <col min="9217" max="9217" width="8.109375" customWidth="1"/>
    <col min="9218" max="9218" width="41" customWidth="1"/>
    <col min="9219" max="9219" width="32.88671875" customWidth="1"/>
    <col min="9473" max="9473" width="8.109375" customWidth="1"/>
    <col min="9474" max="9474" width="41" customWidth="1"/>
    <col min="9475" max="9475" width="32.88671875" customWidth="1"/>
    <col min="9729" max="9729" width="8.109375" customWidth="1"/>
    <col min="9730" max="9730" width="41" customWidth="1"/>
    <col min="9731" max="9731" width="32.88671875" customWidth="1"/>
    <col min="9985" max="9985" width="8.109375" customWidth="1"/>
    <col min="9986" max="9986" width="41" customWidth="1"/>
    <col min="9987" max="9987" width="32.88671875" customWidth="1"/>
    <col min="10241" max="10241" width="8.109375" customWidth="1"/>
    <col min="10242" max="10242" width="41" customWidth="1"/>
    <col min="10243" max="10243" width="32.88671875" customWidth="1"/>
    <col min="10497" max="10497" width="8.109375" customWidth="1"/>
    <col min="10498" max="10498" width="41" customWidth="1"/>
    <col min="10499" max="10499" width="32.88671875" customWidth="1"/>
    <col min="10753" max="10753" width="8.109375" customWidth="1"/>
    <col min="10754" max="10754" width="41" customWidth="1"/>
    <col min="10755" max="10755" width="32.88671875" customWidth="1"/>
    <col min="11009" max="11009" width="8.109375" customWidth="1"/>
    <col min="11010" max="11010" width="41" customWidth="1"/>
    <col min="11011" max="11011" width="32.88671875" customWidth="1"/>
    <col min="11265" max="11265" width="8.109375" customWidth="1"/>
    <col min="11266" max="11266" width="41" customWidth="1"/>
    <col min="11267" max="11267" width="32.88671875" customWidth="1"/>
    <col min="11521" max="11521" width="8.109375" customWidth="1"/>
    <col min="11522" max="11522" width="41" customWidth="1"/>
    <col min="11523" max="11523" width="32.88671875" customWidth="1"/>
    <col min="11777" max="11777" width="8.109375" customWidth="1"/>
    <col min="11778" max="11778" width="41" customWidth="1"/>
    <col min="11779" max="11779" width="32.88671875" customWidth="1"/>
    <col min="12033" max="12033" width="8.109375" customWidth="1"/>
    <col min="12034" max="12034" width="41" customWidth="1"/>
    <col min="12035" max="12035" width="32.88671875" customWidth="1"/>
    <col min="12289" max="12289" width="8.109375" customWidth="1"/>
    <col min="12290" max="12290" width="41" customWidth="1"/>
    <col min="12291" max="12291" width="32.88671875" customWidth="1"/>
    <col min="12545" max="12545" width="8.109375" customWidth="1"/>
    <col min="12546" max="12546" width="41" customWidth="1"/>
    <col min="12547" max="12547" width="32.88671875" customWidth="1"/>
    <col min="12801" max="12801" width="8.109375" customWidth="1"/>
    <col min="12802" max="12802" width="41" customWidth="1"/>
    <col min="12803" max="12803" width="32.88671875" customWidth="1"/>
    <col min="13057" max="13057" width="8.109375" customWidth="1"/>
    <col min="13058" max="13058" width="41" customWidth="1"/>
    <col min="13059" max="13059" width="32.88671875" customWidth="1"/>
    <col min="13313" max="13313" width="8.109375" customWidth="1"/>
    <col min="13314" max="13314" width="41" customWidth="1"/>
    <col min="13315" max="13315" width="32.88671875" customWidth="1"/>
    <col min="13569" max="13569" width="8.109375" customWidth="1"/>
    <col min="13570" max="13570" width="41" customWidth="1"/>
    <col min="13571" max="13571" width="32.88671875" customWidth="1"/>
    <col min="13825" max="13825" width="8.109375" customWidth="1"/>
    <col min="13826" max="13826" width="41" customWidth="1"/>
    <col min="13827" max="13827" width="32.88671875" customWidth="1"/>
    <col min="14081" max="14081" width="8.109375" customWidth="1"/>
    <col min="14082" max="14082" width="41" customWidth="1"/>
    <col min="14083" max="14083" width="32.88671875" customWidth="1"/>
    <col min="14337" max="14337" width="8.109375" customWidth="1"/>
    <col min="14338" max="14338" width="41" customWidth="1"/>
    <col min="14339" max="14339" width="32.88671875" customWidth="1"/>
    <col min="14593" max="14593" width="8.109375" customWidth="1"/>
    <col min="14594" max="14594" width="41" customWidth="1"/>
    <col min="14595" max="14595" width="32.88671875" customWidth="1"/>
    <col min="14849" max="14849" width="8.109375" customWidth="1"/>
    <col min="14850" max="14850" width="41" customWidth="1"/>
    <col min="14851" max="14851" width="32.88671875" customWidth="1"/>
    <col min="15105" max="15105" width="8.109375" customWidth="1"/>
    <col min="15106" max="15106" width="41" customWidth="1"/>
    <col min="15107" max="15107" width="32.88671875" customWidth="1"/>
    <col min="15361" max="15361" width="8.109375" customWidth="1"/>
    <col min="15362" max="15362" width="41" customWidth="1"/>
    <col min="15363" max="15363" width="32.88671875" customWidth="1"/>
    <col min="15617" max="15617" width="8.109375" customWidth="1"/>
    <col min="15618" max="15618" width="41" customWidth="1"/>
    <col min="15619" max="15619" width="32.88671875" customWidth="1"/>
    <col min="15873" max="15873" width="8.109375" customWidth="1"/>
    <col min="15874" max="15874" width="41" customWidth="1"/>
    <col min="15875" max="15875" width="32.88671875" customWidth="1"/>
    <col min="16129" max="16129" width="8.109375" customWidth="1"/>
    <col min="16130" max="16130" width="41" customWidth="1"/>
    <col min="16131" max="16131" width="32.88671875" customWidth="1"/>
  </cols>
  <sheetData>
    <row r="1" spans="1:3" s="9" customFormat="1" x14ac:dyDescent="0.3">
      <c r="A1" s="39" t="s">
        <v>809</v>
      </c>
      <c r="B1" s="39"/>
      <c r="C1" s="39"/>
    </row>
    <row r="2" spans="1:3" ht="45.75" customHeight="1" x14ac:dyDescent="0.3">
      <c r="A2" s="37" t="s">
        <v>723</v>
      </c>
      <c r="B2" s="38"/>
      <c r="C2" s="38"/>
    </row>
    <row r="3" spans="1:3" ht="15" x14ac:dyDescent="0.3">
      <c r="A3" s="2" t="s">
        <v>0</v>
      </c>
      <c r="B3" s="2" t="s">
        <v>1</v>
      </c>
      <c r="C3" s="2" t="s">
        <v>282</v>
      </c>
    </row>
    <row r="4" spans="1:3" ht="15" x14ac:dyDescent="0.3">
      <c r="A4" s="2">
        <v>1</v>
      </c>
      <c r="B4" s="2">
        <v>2</v>
      </c>
      <c r="C4" s="2">
        <v>3</v>
      </c>
    </row>
    <row r="5" spans="1:3" ht="26.4" x14ac:dyDescent="0.3">
      <c r="A5" s="3" t="s">
        <v>9</v>
      </c>
      <c r="B5" s="4" t="s">
        <v>490</v>
      </c>
      <c r="C5" s="5">
        <v>718990</v>
      </c>
    </row>
    <row r="6" spans="1:3" ht="39.6" x14ac:dyDescent="0.3">
      <c r="A6" s="3" t="s">
        <v>15</v>
      </c>
      <c r="B6" s="4" t="s">
        <v>491</v>
      </c>
      <c r="C6" s="5">
        <v>73464</v>
      </c>
    </row>
    <row r="7" spans="1:3" ht="52.8" x14ac:dyDescent="0.3">
      <c r="A7" s="3" t="s">
        <v>19</v>
      </c>
      <c r="B7" s="4" t="s">
        <v>492</v>
      </c>
      <c r="C7" s="5">
        <v>158400</v>
      </c>
    </row>
    <row r="8" spans="1:3" ht="92.4" x14ac:dyDescent="0.3">
      <c r="A8" s="3" t="s">
        <v>215</v>
      </c>
      <c r="B8" s="4" t="s">
        <v>493</v>
      </c>
      <c r="C8" s="5">
        <v>877390</v>
      </c>
    </row>
    <row r="9" spans="1:3" ht="105.6" x14ac:dyDescent="0.3">
      <c r="A9" s="3" t="s">
        <v>23</v>
      </c>
      <c r="B9" s="4" t="s">
        <v>494</v>
      </c>
      <c r="C9" s="5">
        <v>23576290</v>
      </c>
    </row>
    <row r="10" spans="1:3" x14ac:dyDescent="0.3">
      <c r="A10" s="3" t="s">
        <v>25</v>
      </c>
      <c r="B10" s="4" t="s">
        <v>495</v>
      </c>
      <c r="C10" s="5">
        <v>2</v>
      </c>
    </row>
    <row r="11" spans="1:3" ht="26.4" x14ac:dyDescent="0.3">
      <c r="A11" s="3" t="s">
        <v>31</v>
      </c>
      <c r="B11" s="4" t="s">
        <v>496</v>
      </c>
      <c r="C11" s="5">
        <v>19654</v>
      </c>
    </row>
    <row r="12" spans="1:3" ht="39.6" x14ac:dyDescent="0.3">
      <c r="A12" s="6" t="s">
        <v>33</v>
      </c>
      <c r="B12" s="7" t="s">
        <v>497</v>
      </c>
      <c r="C12" s="8">
        <v>19654</v>
      </c>
    </row>
    <row r="13" spans="1:3" ht="26.4" x14ac:dyDescent="0.3">
      <c r="A13" s="6" t="s">
        <v>35</v>
      </c>
      <c r="B13" s="7" t="s">
        <v>498</v>
      </c>
      <c r="C13" s="8">
        <v>792454</v>
      </c>
    </row>
    <row r="14" spans="1:3" ht="52.8" x14ac:dyDescent="0.3">
      <c r="A14" s="6" t="s">
        <v>37</v>
      </c>
      <c r="B14" s="7" t="s">
        <v>499</v>
      </c>
      <c r="C14" s="8">
        <v>792454</v>
      </c>
    </row>
    <row r="15" spans="1:3" ht="26.4" x14ac:dyDescent="0.3">
      <c r="A15" s="6" t="s">
        <v>500</v>
      </c>
      <c r="B15" s="7" t="s">
        <v>501</v>
      </c>
      <c r="C15" s="8">
        <v>812108</v>
      </c>
    </row>
  </sheetData>
  <mergeCells count="2">
    <mergeCell ref="A2:C2"/>
    <mergeCell ref="A1:C1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90F5D-E66B-4959-A965-0FB5D68F5129}">
  <sheetPr>
    <tabColor rgb="FF33CCCC"/>
  </sheetPr>
  <dimension ref="A1:E60"/>
  <sheetViews>
    <sheetView workbookViewId="0">
      <selection sqref="A1:E1"/>
    </sheetView>
  </sheetViews>
  <sheetFormatPr defaultRowHeight="14.4" x14ac:dyDescent="0.3"/>
  <cols>
    <col min="1" max="1" width="8.109375" customWidth="1"/>
    <col min="2" max="2" width="41" customWidth="1"/>
    <col min="3" max="5" width="32.88671875" customWidth="1"/>
    <col min="257" max="257" width="8.109375" customWidth="1"/>
    <col min="258" max="258" width="41" customWidth="1"/>
    <col min="259" max="261" width="32.88671875" customWidth="1"/>
    <col min="513" max="513" width="8.109375" customWidth="1"/>
    <col min="514" max="514" width="41" customWidth="1"/>
    <col min="515" max="517" width="32.88671875" customWidth="1"/>
    <col min="769" max="769" width="8.109375" customWidth="1"/>
    <col min="770" max="770" width="41" customWidth="1"/>
    <col min="771" max="773" width="32.88671875" customWidth="1"/>
    <col min="1025" max="1025" width="8.109375" customWidth="1"/>
    <col min="1026" max="1026" width="41" customWidth="1"/>
    <col min="1027" max="1029" width="32.88671875" customWidth="1"/>
    <col min="1281" max="1281" width="8.109375" customWidth="1"/>
    <col min="1282" max="1282" width="41" customWidth="1"/>
    <col min="1283" max="1285" width="32.88671875" customWidth="1"/>
    <col min="1537" max="1537" width="8.109375" customWidth="1"/>
    <col min="1538" max="1538" width="41" customWidth="1"/>
    <col min="1539" max="1541" width="32.88671875" customWidth="1"/>
    <col min="1793" max="1793" width="8.109375" customWidth="1"/>
    <col min="1794" max="1794" width="41" customWidth="1"/>
    <col min="1795" max="1797" width="32.88671875" customWidth="1"/>
    <col min="2049" max="2049" width="8.109375" customWidth="1"/>
    <col min="2050" max="2050" width="41" customWidth="1"/>
    <col min="2051" max="2053" width="32.88671875" customWidth="1"/>
    <col min="2305" max="2305" width="8.109375" customWidth="1"/>
    <col min="2306" max="2306" width="41" customWidth="1"/>
    <col min="2307" max="2309" width="32.88671875" customWidth="1"/>
    <col min="2561" max="2561" width="8.109375" customWidth="1"/>
    <col min="2562" max="2562" width="41" customWidth="1"/>
    <col min="2563" max="2565" width="32.88671875" customWidth="1"/>
    <col min="2817" max="2817" width="8.109375" customWidth="1"/>
    <col min="2818" max="2818" width="41" customWidth="1"/>
    <col min="2819" max="2821" width="32.88671875" customWidth="1"/>
    <col min="3073" max="3073" width="8.109375" customWidth="1"/>
    <col min="3074" max="3074" width="41" customWidth="1"/>
    <col min="3075" max="3077" width="32.88671875" customWidth="1"/>
    <col min="3329" max="3329" width="8.109375" customWidth="1"/>
    <col min="3330" max="3330" width="41" customWidth="1"/>
    <col min="3331" max="3333" width="32.88671875" customWidth="1"/>
    <col min="3585" max="3585" width="8.109375" customWidth="1"/>
    <col min="3586" max="3586" width="41" customWidth="1"/>
    <col min="3587" max="3589" width="32.88671875" customWidth="1"/>
    <col min="3841" max="3841" width="8.109375" customWidth="1"/>
    <col min="3842" max="3842" width="41" customWidth="1"/>
    <col min="3843" max="3845" width="32.88671875" customWidth="1"/>
    <col min="4097" max="4097" width="8.109375" customWidth="1"/>
    <col min="4098" max="4098" width="41" customWidth="1"/>
    <col min="4099" max="4101" width="32.88671875" customWidth="1"/>
    <col min="4353" max="4353" width="8.109375" customWidth="1"/>
    <col min="4354" max="4354" width="41" customWidth="1"/>
    <col min="4355" max="4357" width="32.88671875" customWidth="1"/>
    <col min="4609" max="4609" width="8.109375" customWidth="1"/>
    <col min="4610" max="4610" width="41" customWidth="1"/>
    <col min="4611" max="4613" width="32.88671875" customWidth="1"/>
    <col min="4865" max="4865" width="8.109375" customWidth="1"/>
    <col min="4866" max="4866" width="41" customWidth="1"/>
    <col min="4867" max="4869" width="32.88671875" customWidth="1"/>
    <col min="5121" max="5121" width="8.109375" customWidth="1"/>
    <col min="5122" max="5122" width="41" customWidth="1"/>
    <col min="5123" max="5125" width="32.88671875" customWidth="1"/>
    <col min="5377" max="5377" width="8.109375" customWidth="1"/>
    <col min="5378" max="5378" width="41" customWidth="1"/>
    <col min="5379" max="5381" width="32.88671875" customWidth="1"/>
    <col min="5633" max="5633" width="8.109375" customWidth="1"/>
    <col min="5634" max="5634" width="41" customWidth="1"/>
    <col min="5635" max="5637" width="32.88671875" customWidth="1"/>
    <col min="5889" max="5889" width="8.109375" customWidth="1"/>
    <col min="5890" max="5890" width="41" customWidth="1"/>
    <col min="5891" max="5893" width="32.88671875" customWidth="1"/>
    <col min="6145" max="6145" width="8.109375" customWidth="1"/>
    <col min="6146" max="6146" width="41" customWidth="1"/>
    <col min="6147" max="6149" width="32.88671875" customWidth="1"/>
    <col min="6401" max="6401" width="8.109375" customWidth="1"/>
    <col min="6402" max="6402" width="41" customWidth="1"/>
    <col min="6403" max="6405" width="32.88671875" customWidth="1"/>
    <col min="6657" max="6657" width="8.109375" customWidth="1"/>
    <col min="6658" max="6658" width="41" customWidth="1"/>
    <col min="6659" max="6661" width="32.88671875" customWidth="1"/>
    <col min="6913" max="6913" width="8.109375" customWidth="1"/>
    <col min="6914" max="6914" width="41" customWidth="1"/>
    <col min="6915" max="6917" width="32.88671875" customWidth="1"/>
    <col min="7169" max="7169" width="8.109375" customWidth="1"/>
    <col min="7170" max="7170" width="41" customWidth="1"/>
    <col min="7171" max="7173" width="32.88671875" customWidth="1"/>
    <col min="7425" max="7425" width="8.109375" customWidth="1"/>
    <col min="7426" max="7426" width="41" customWidth="1"/>
    <col min="7427" max="7429" width="32.88671875" customWidth="1"/>
    <col min="7681" max="7681" width="8.109375" customWidth="1"/>
    <col min="7682" max="7682" width="41" customWidth="1"/>
    <col min="7683" max="7685" width="32.88671875" customWidth="1"/>
    <col min="7937" max="7937" width="8.109375" customWidth="1"/>
    <col min="7938" max="7938" width="41" customWidth="1"/>
    <col min="7939" max="7941" width="32.88671875" customWidth="1"/>
    <col min="8193" max="8193" width="8.109375" customWidth="1"/>
    <col min="8194" max="8194" width="41" customWidth="1"/>
    <col min="8195" max="8197" width="32.88671875" customWidth="1"/>
    <col min="8449" max="8449" width="8.109375" customWidth="1"/>
    <col min="8450" max="8450" width="41" customWidth="1"/>
    <col min="8451" max="8453" width="32.88671875" customWidth="1"/>
    <col min="8705" max="8705" width="8.109375" customWidth="1"/>
    <col min="8706" max="8706" width="41" customWidth="1"/>
    <col min="8707" max="8709" width="32.88671875" customWidth="1"/>
    <col min="8961" max="8961" width="8.109375" customWidth="1"/>
    <col min="8962" max="8962" width="41" customWidth="1"/>
    <col min="8963" max="8965" width="32.88671875" customWidth="1"/>
    <col min="9217" max="9217" width="8.109375" customWidth="1"/>
    <col min="9218" max="9218" width="41" customWidth="1"/>
    <col min="9219" max="9221" width="32.88671875" customWidth="1"/>
    <col min="9473" max="9473" width="8.109375" customWidth="1"/>
    <col min="9474" max="9474" width="41" customWidth="1"/>
    <col min="9475" max="9477" width="32.88671875" customWidth="1"/>
    <col min="9729" max="9729" width="8.109375" customWidth="1"/>
    <col min="9730" max="9730" width="41" customWidth="1"/>
    <col min="9731" max="9733" width="32.88671875" customWidth="1"/>
    <col min="9985" max="9985" width="8.109375" customWidth="1"/>
    <col min="9986" max="9986" width="41" customWidth="1"/>
    <col min="9987" max="9989" width="32.88671875" customWidth="1"/>
    <col min="10241" max="10241" width="8.109375" customWidth="1"/>
    <col min="10242" max="10242" width="41" customWidth="1"/>
    <col min="10243" max="10245" width="32.88671875" customWidth="1"/>
    <col min="10497" max="10497" width="8.109375" customWidth="1"/>
    <col min="10498" max="10498" width="41" customWidth="1"/>
    <col min="10499" max="10501" width="32.88671875" customWidth="1"/>
    <col min="10753" max="10753" width="8.109375" customWidth="1"/>
    <col min="10754" max="10754" width="41" customWidth="1"/>
    <col min="10755" max="10757" width="32.88671875" customWidth="1"/>
    <col min="11009" max="11009" width="8.109375" customWidth="1"/>
    <col min="11010" max="11010" width="41" customWidth="1"/>
    <col min="11011" max="11013" width="32.88671875" customWidth="1"/>
    <col min="11265" max="11265" width="8.109375" customWidth="1"/>
    <col min="11266" max="11266" width="41" customWidth="1"/>
    <col min="11267" max="11269" width="32.88671875" customWidth="1"/>
    <col min="11521" max="11521" width="8.109375" customWidth="1"/>
    <col min="11522" max="11522" width="41" customWidth="1"/>
    <col min="11523" max="11525" width="32.88671875" customWidth="1"/>
    <col min="11777" max="11777" width="8.109375" customWidth="1"/>
    <col min="11778" max="11778" width="41" customWidth="1"/>
    <col min="11779" max="11781" width="32.88671875" customWidth="1"/>
    <col min="12033" max="12033" width="8.109375" customWidth="1"/>
    <col min="12034" max="12034" width="41" customWidth="1"/>
    <col min="12035" max="12037" width="32.88671875" customWidth="1"/>
    <col min="12289" max="12289" width="8.109375" customWidth="1"/>
    <col min="12290" max="12290" width="41" customWidth="1"/>
    <col min="12291" max="12293" width="32.88671875" customWidth="1"/>
    <col min="12545" max="12545" width="8.109375" customWidth="1"/>
    <col min="12546" max="12546" width="41" customWidth="1"/>
    <col min="12547" max="12549" width="32.88671875" customWidth="1"/>
    <col min="12801" max="12801" width="8.109375" customWidth="1"/>
    <col min="12802" max="12802" width="41" customWidth="1"/>
    <col min="12803" max="12805" width="32.88671875" customWidth="1"/>
    <col min="13057" max="13057" width="8.109375" customWidth="1"/>
    <col min="13058" max="13058" width="41" customWidth="1"/>
    <col min="13059" max="13061" width="32.88671875" customWidth="1"/>
    <col min="13313" max="13313" width="8.109375" customWidth="1"/>
    <col min="13314" max="13314" width="41" customWidth="1"/>
    <col min="13315" max="13317" width="32.88671875" customWidth="1"/>
    <col min="13569" max="13569" width="8.109375" customWidth="1"/>
    <col min="13570" max="13570" width="41" customWidth="1"/>
    <col min="13571" max="13573" width="32.88671875" customWidth="1"/>
    <col min="13825" max="13825" width="8.109375" customWidth="1"/>
    <col min="13826" max="13826" width="41" customWidth="1"/>
    <col min="13827" max="13829" width="32.88671875" customWidth="1"/>
    <col min="14081" max="14081" width="8.109375" customWidth="1"/>
    <col min="14082" max="14082" width="41" customWidth="1"/>
    <col min="14083" max="14085" width="32.88671875" customWidth="1"/>
    <col min="14337" max="14337" width="8.109375" customWidth="1"/>
    <col min="14338" max="14338" width="41" customWidth="1"/>
    <col min="14339" max="14341" width="32.88671875" customWidth="1"/>
    <col min="14593" max="14593" width="8.109375" customWidth="1"/>
    <col min="14594" max="14594" width="41" customWidth="1"/>
    <col min="14595" max="14597" width="32.88671875" customWidth="1"/>
    <col min="14849" max="14849" width="8.109375" customWidth="1"/>
    <col min="14850" max="14850" width="41" customWidth="1"/>
    <col min="14851" max="14853" width="32.88671875" customWidth="1"/>
    <col min="15105" max="15105" width="8.109375" customWidth="1"/>
    <col min="15106" max="15106" width="41" customWidth="1"/>
    <col min="15107" max="15109" width="32.88671875" customWidth="1"/>
    <col min="15361" max="15361" width="8.109375" customWidth="1"/>
    <col min="15362" max="15362" width="41" customWidth="1"/>
    <col min="15363" max="15365" width="32.88671875" customWidth="1"/>
    <col min="15617" max="15617" width="8.109375" customWidth="1"/>
    <col min="15618" max="15618" width="41" customWidth="1"/>
    <col min="15619" max="15621" width="32.88671875" customWidth="1"/>
    <col min="15873" max="15873" width="8.109375" customWidth="1"/>
    <col min="15874" max="15874" width="41" customWidth="1"/>
    <col min="15875" max="15877" width="32.88671875" customWidth="1"/>
    <col min="16129" max="16129" width="8.109375" customWidth="1"/>
    <col min="16130" max="16130" width="41" customWidth="1"/>
    <col min="16131" max="16133" width="32.88671875" customWidth="1"/>
  </cols>
  <sheetData>
    <row r="1" spans="1:5" s="9" customFormat="1" x14ac:dyDescent="0.3">
      <c r="A1" s="39" t="s">
        <v>810</v>
      </c>
      <c r="B1" s="39"/>
      <c r="C1" s="39"/>
      <c r="D1" s="39"/>
      <c r="E1" s="39"/>
    </row>
    <row r="2" spans="1:5" x14ac:dyDescent="0.3">
      <c r="A2" s="37" t="s">
        <v>700</v>
      </c>
      <c r="B2" s="38"/>
      <c r="C2" s="38"/>
      <c r="D2" s="38"/>
      <c r="E2" s="38"/>
    </row>
    <row r="3" spans="1:5" ht="15" x14ac:dyDescent="0.3">
      <c r="A3" s="2" t="s">
        <v>0</v>
      </c>
      <c r="B3" s="2" t="s">
        <v>1</v>
      </c>
      <c r="C3" s="2" t="s">
        <v>502</v>
      </c>
      <c r="D3" s="2" t="s">
        <v>503</v>
      </c>
      <c r="E3" s="2" t="s">
        <v>504</v>
      </c>
    </row>
    <row r="4" spans="1:5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</row>
    <row r="5" spans="1:5" x14ac:dyDescent="0.3">
      <c r="A5" s="3" t="s">
        <v>132</v>
      </c>
      <c r="B5" s="4" t="s">
        <v>505</v>
      </c>
      <c r="C5" s="5">
        <v>6384</v>
      </c>
      <c r="D5" s="5">
        <v>0</v>
      </c>
      <c r="E5" s="5">
        <v>0</v>
      </c>
    </row>
    <row r="6" spans="1:5" x14ac:dyDescent="0.3">
      <c r="A6" s="6" t="s">
        <v>135</v>
      </c>
      <c r="B6" s="7" t="s">
        <v>506</v>
      </c>
      <c r="C6" s="8">
        <v>6384</v>
      </c>
      <c r="D6" s="8">
        <v>0</v>
      </c>
      <c r="E6" s="8">
        <v>0</v>
      </c>
    </row>
    <row r="7" spans="1:5" ht="26.4" x14ac:dyDescent="0.3">
      <c r="A7" s="3" t="s">
        <v>137</v>
      </c>
      <c r="B7" s="4" t="s">
        <v>507</v>
      </c>
      <c r="C7" s="5">
        <v>1099778239</v>
      </c>
      <c r="D7" s="5">
        <v>0</v>
      </c>
      <c r="E7" s="5">
        <v>1070668617</v>
      </c>
    </row>
    <row r="8" spans="1:5" ht="26.4" x14ac:dyDescent="0.3">
      <c r="A8" s="3" t="s">
        <v>13</v>
      </c>
      <c r="B8" s="4" t="s">
        <v>508</v>
      </c>
      <c r="C8" s="5">
        <v>52541319</v>
      </c>
      <c r="D8" s="5">
        <v>0</v>
      </c>
      <c r="E8" s="5">
        <v>42557761</v>
      </c>
    </row>
    <row r="9" spans="1:5" x14ac:dyDescent="0.3">
      <c r="A9" s="3" t="s">
        <v>141</v>
      </c>
      <c r="B9" s="4" t="s">
        <v>509</v>
      </c>
      <c r="C9" s="5">
        <v>10027569</v>
      </c>
      <c r="D9" s="5">
        <v>0</v>
      </c>
      <c r="E9" s="5">
        <v>19378187</v>
      </c>
    </row>
    <row r="10" spans="1:5" x14ac:dyDescent="0.3">
      <c r="A10" s="6" t="s">
        <v>19</v>
      </c>
      <c r="B10" s="7" t="s">
        <v>510</v>
      </c>
      <c r="C10" s="8">
        <v>1162347127</v>
      </c>
      <c r="D10" s="8">
        <v>0</v>
      </c>
      <c r="E10" s="8">
        <v>1132604565</v>
      </c>
    </row>
    <row r="11" spans="1:5" ht="26.4" x14ac:dyDescent="0.3">
      <c r="A11" s="3" t="s">
        <v>212</v>
      </c>
      <c r="B11" s="4" t="s">
        <v>511</v>
      </c>
      <c r="C11" s="5">
        <v>7470000</v>
      </c>
      <c r="D11" s="5">
        <v>0</v>
      </c>
      <c r="E11" s="5">
        <v>7470000</v>
      </c>
    </row>
    <row r="12" spans="1:5" ht="26.4" x14ac:dyDescent="0.3">
      <c r="A12" s="3" t="s">
        <v>25</v>
      </c>
      <c r="B12" s="4" t="s">
        <v>512</v>
      </c>
      <c r="C12" s="5">
        <v>7470000</v>
      </c>
      <c r="D12" s="5">
        <v>0</v>
      </c>
      <c r="E12" s="5">
        <v>7470000</v>
      </c>
    </row>
    <row r="13" spans="1:5" ht="26.4" x14ac:dyDescent="0.3">
      <c r="A13" s="6" t="s">
        <v>37</v>
      </c>
      <c r="B13" s="7" t="s">
        <v>513</v>
      </c>
      <c r="C13" s="8">
        <v>7470000</v>
      </c>
      <c r="D13" s="8">
        <v>0</v>
      </c>
      <c r="E13" s="8">
        <v>7470000</v>
      </c>
    </row>
    <row r="14" spans="1:5" ht="39.6" x14ac:dyDescent="0.3">
      <c r="A14" s="6" t="s">
        <v>45</v>
      </c>
      <c r="B14" s="7" t="s">
        <v>514</v>
      </c>
      <c r="C14" s="8">
        <v>1169823511</v>
      </c>
      <c r="D14" s="8">
        <v>0</v>
      </c>
      <c r="E14" s="8">
        <v>1140074565</v>
      </c>
    </row>
    <row r="15" spans="1:5" x14ac:dyDescent="0.3">
      <c r="A15" s="3" t="s">
        <v>307</v>
      </c>
      <c r="B15" s="4" t="s">
        <v>515</v>
      </c>
      <c r="C15" s="5">
        <v>522502</v>
      </c>
      <c r="D15" s="5">
        <v>0</v>
      </c>
      <c r="E15" s="5">
        <v>296695</v>
      </c>
    </row>
    <row r="16" spans="1:5" x14ac:dyDescent="0.3">
      <c r="A16" s="6" t="s">
        <v>55</v>
      </c>
      <c r="B16" s="7" t="s">
        <v>516</v>
      </c>
      <c r="C16" s="8">
        <v>522502</v>
      </c>
      <c r="D16" s="8">
        <v>0</v>
      </c>
      <c r="E16" s="8">
        <v>296695</v>
      </c>
    </row>
    <row r="17" spans="1:5" ht="26.4" x14ac:dyDescent="0.3">
      <c r="A17" s="6" t="s">
        <v>71</v>
      </c>
      <c r="B17" s="7" t="s">
        <v>517</v>
      </c>
      <c r="C17" s="8">
        <v>522502</v>
      </c>
      <c r="D17" s="8">
        <v>0</v>
      </c>
      <c r="E17" s="8">
        <v>296695</v>
      </c>
    </row>
    <row r="18" spans="1:5" x14ac:dyDescent="0.3">
      <c r="A18" s="3" t="s">
        <v>77</v>
      </c>
      <c r="B18" s="4" t="s">
        <v>518</v>
      </c>
      <c r="C18" s="5">
        <v>857860</v>
      </c>
      <c r="D18" s="5">
        <v>0</v>
      </c>
      <c r="E18" s="5">
        <v>842275</v>
      </c>
    </row>
    <row r="19" spans="1:5" ht="26.4" x14ac:dyDescent="0.3">
      <c r="A19" s="6" t="s">
        <v>519</v>
      </c>
      <c r="B19" s="7" t="s">
        <v>520</v>
      </c>
      <c r="C19" s="8">
        <v>857860</v>
      </c>
      <c r="D19" s="8">
        <v>0</v>
      </c>
      <c r="E19" s="8">
        <v>842275</v>
      </c>
    </row>
    <row r="20" spans="1:5" x14ac:dyDescent="0.3">
      <c r="A20" s="3" t="s">
        <v>521</v>
      </c>
      <c r="B20" s="4" t="s">
        <v>522</v>
      </c>
      <c r="C20" s="5">
        <v>135135296</v>
      </c>
      <c r="D20" s="5">
        <v>0</v>
      </c>
      <c r="E20" s="5">
        <v>179767547</v>
      </c>
    </row>
    <row r="21" spans="1:5" x14ac:dyDescent="0.3">
      <c r="A21" s="6" t="s">
        <v>350</v>
      </c>
      <c r="B21" s="7" t="s">
        <v>523</v>
      </c>
      <c r="C21" s="8">
        <v>135135296</v>
      </c>
      <c r="D21" s="8">
        <v>0</v>
      </c>
      <c r="E21" s="8">
        <v>179767547</v>
      </c>
    </row>
    <row r="22" spans="1:5" x14ac:dyDescent="0.3">
      <c r="A22" s="6" t="s">
        <v>83</v>
      </c>
      <c r="B22" s="7" t="s">
        <v>524</v>
      </c>
      <c r="C22" s="8">
        <v>135993156</v>
      </c>
      <c r="D22" s="8">
        <v>0</v>
      </c>
      <c r="E22" s="8">
        <v>180609822</v>
      </c>
    </row>
    <row r="23" spans="1:5" ht="26.4" x14ac:dyDescent="0.3">
      <c r="A23" s="3" t="s">
        <v>356</v>
      </c>
      <c r="B23" s="4" t="s">
        <v>525</v>
      </c>
      <c r="C23" s="5">
        <v>8351193</v>
      </c>
      <c r="D23" s="5">
        <v>0</v>
      </c>
      <c r="E23" s="5">
        <v>10072536</v>
      </c>
    </row>
    <row r="24" spans="1:5" ht="26.4" x14ac:dyDescent="0.3">
      <c r="A24" s="3" t="s">
        <v>526</v>
      </c>
      <c r="B24" s="4" t="s">
        <v>527</v>
      </c>
      <c r="C24" s="5">
        <v>824456</v>
      </c>
      <c r="D24" s="5">
        <v>0</v>
      </c>
      <c r="E24" s="5">
        <v>279864</v>
      </c>
    </row>
    <row r="25" spans="1:5" ht="26.4" x14ac:dyDescent="0.3">
      <c r="A25" s="3" t="s">
        <v>152</v>
      </c>
      <c r="B25" s="4" t="s">
        <v>528</v>
      </c>
      <c r="C25" s="5">
        <v>6873757</v>
      </c>
      <c r="D25" s="5">
        <v>0</v>
      </c>
      <c r="E25" s="5">
        <v>9690376</v>
      </c>
    </row>
    <row r="26" spans="1:5" ht="26.4" x14ac:dyDescent="0.3">
      <c r="A26" s="3" t="s">
        <v>529</v>
      </c>
      <c r="B26" s="4" t="s">
        <v>530</v>
      </c>
      <c r="C26" s="5">
        <v>652980</v>
      </c>
      <c r="D26" s="5">
        <v>0</v>
      </c>
      <c r="E26" s="5">
        <v>102296</v>
      </c>
    </row>
    <row r="27" spans="1:5" ht="26.4" x14ac:dyDescent="0.3">
      <c r="A27" s="3" t="s">
        <v>531</v>
      </c>
      <c r="B27" s="4" t="s">
        <v>532</v>
      </c>
      <c r="C27" s="5">
        <v>2295026</v>
      </c>
      <c r="D27" s="5">
        <v>0</v>
      </c>
      <c r="E27" s="5">
        <v>2456899</v>
      </c>
    </row>
    <row r="28" spans="1:5" ht="52.8" x14ac:dyDescent="0.3">
      <c r="A28" s="3" t="s">
        <v>533</v>
      </c>
      <c r="B28" s="4" t="s">
        <v>534</v>
      </c>
      <c r="C28" s="5">
        <v>2291434</v>
      </c>
      <c r="D28" s="5">
        <v>0</v>
      </c>
      <c r="E28" s="5">
        <v>2412912</v>
      </c>
    </row>
    <row r="29" spans="1:5" ht="26.4" x14ac:dyDescent="0.3">
      <c r="A29" s="3" t="s">
        <v>535</v>
      </c>
      <c r="B29" s="4" t="s">
        <v>536</v>
      </c>
      <c r="C29" s="5">
        <v>3592</v>
      </c>
      <c r="D29" s="5">
        <v>0</v>
      </c>
      <c r="E29" s="5">
        <v>43987</v>
      </c>
    </row>
    <row r="30" spans="1:5" ht="26.4" x14ac:dyDescent="0.3">
      <c r="A30" s="6" t="s">
        <v>537</v>
      </c>
      <c r="B30" s="7" t="s">
        <v>538</v>
      </c>
      <c r="C30" s="8">
        <v>10646219</v>
      </c>
      <c r="D30" s="8">
        <v>0</v>
      </c>
      <c r="E30" s="8">
        <v>12529435</v>
      </c>
    </row>
    <row r="31" spans="1:5" ht="39.6" x14ac:dyDescent="0.3">
      <c r="A31" s="3" t="s">
        <v>164</v>
      </c>
      <c r="B31" s="4" t="s">
        <v>539</v>
      </c>
      <c r="C31" s="5">
        <v>174393</v>
      </c>
      <c r="D31" s="5">
        <v>0</v>
      </c>
      <c r="E31" s="5">
        <v>0</v>
      </c>
    </row>
    <row r="32" spans="1:5" ht="39.6" x14ac:dyDescent="0.3">
      <c r="A32" s="3" t="s">
        <v>441</v>
      </c>
      <c r="B32" s="4" t="s">
        <v>540</v>
      </c>
      <c r="C32" s="5">
        <v>174393</v>
      </c>
      <c r="D32" s="5">
        <v>0</v>
      </c>
      <c r="E32" s="5">
        <v>0</v>
      </c>
    </row>
    <row r="33" spans="1:5" ht="39.6" x14ac:dyDescent="0.3">
      <c r="A33" s="3" t="s">
        <v>87</v>
      </c>
      <c r="B33" s="4" t="s">
        <v>541</v>
      </c>
      <c r="C33" s="5">
        <v>3174877</v>
      </c>
      <c r="D33" s="5">
        <v>0</v>
      </c>
      <c r="E33" s="5">
        <v>4078435</v>
      </c>
    </row>
    <row r="34" spans="1:5" ht="52.8" x14ac:dyDescent="0.3">
      <c r="A34" s="3" t="s">
        <v>89</v>
      </c>
      <c r="B34" s="4" t="s">
        <v>542</v>
      </c>
      <c r="C34" s="5">
        <v>3174877</v>
      </c>
      <c r="D34" s="5">
        <v>0</v>
      </c>
      <c r="E34" s="5">
        <v>3886341</v>
      </c>
    </row>
    <row r="35" spans="1:5" ht="39.6" x14ac:dyDescent="0.3">
      <c r="A35" s="3" t="s">
        <v>91</v>
      </c>
      <c r="B35" s="4" t="s">
        <v>543</v>
      </c>
      <c r="C35" s="5">
        <v>0</v>
      </c>
      <c r="D35" s="5">
        <v>0</v>
      </c>
      <c r="E35" s="5">
        <v>192094</v>
      </c>
    </row>
    <row r="36" spans="1:5" ht="26.4" x14ac:dyDescent="0.3">
      <c r="A36" s="6" t="s">
        <v>544</v>
      </c>
      <c r="B36" s="7" t="s">
        <v>545</v>
      </c>
      <c r="C36" s="8">
        <v>3349270</v>
      </c>
      <c r="D36" s="8">
        <v>0</v>
      </c>
      <c r="E36" s="8">
        <v>4078435</v>
      </c>
    </row>
    <row r="37" spans="1:5" x14ac:dyDescent="0.3">
      <c r="A37" s="3" t="s">
        <v>546</v>
      </c>
      <c r="B37" s="4" t="s">
        <v>547</v>
      </c>
      <c r="C37" s="5">
        <v>221168</v>
      </c>
      <c r="D37" s="5">
        <v>0</v>
      </c>
      <c r="E37" s="5">
        <v>284435</v>
      </c>
    </row>
    <row r="38" spans="1:5" ht="26.4" x14ac:dyDescent="0.3">
      <c r="A38" s="3" t="s">
        <v>99</v>
      </c>
      <c r="B38" s="4" t="s">
        <v>548</v>
      </c>
      <c r="C38" s="5">
        <v>221168</v>
      </c>
      <c r="D38" s="5">
        <v>0</v>
      </c>
      <c r="E38" s="5">
        <v>284435</v>
      </c>
    </row>
    <row r="39" spans="1:5" x14ac:dyDescent="0.3">
      <c r="A39" s="3" t="s">
        <v>549</v>
      </c>
      <c r="B39" s="4" t="s">
        <v>550</v>
      </c>
      <c r="C39" s="5">
        <v>20000</v>
      </c>
      <c r="D39" s="5">
        <v>0</v>
      </c>
      <c r="E39" s="5">
        <v>173000</v>
      </c>
    </row>
    <row r="40" spans="1:5" ht="26.4" x14ac:dyDescent="0.3">
      <c r="A40" s="6" t="s">
        <v>551</v>
      </c>
      <c r="B40" s="7" t="s">
        <v>552</v>
      </c>
      <c r="C40" s="8">
        <v>241168</v>
      </c>
      <c r="D40" s="8">
        <v>0</v>
      </c>
      <c r="E40" s="8">
        <v>457435</v>
      </c>
    </row>
    <row r="41" spans="1:5" x14ac:dyDescent="0.3">
      <c r="A41" s="6" t="s">
        <v>553</v>
      </c>
      <c r="B41" s="7" t="s">
        <v>554</v>
      </c>
      <c r="C41" s="8">
        <v>14236657</v>
      </c>
      <c r="D41" s="8">
        <v>0</v>
      </c>
      <c r="E41" s="8">
        <v>17065305</v>
      </c>
    </row>
    <row r="42" spans="1:5" x14ac:dyDescent="0.3">
      <c r="A42" s="6" t="s">
        <v>555</v>
      </c>
      <c r="B42" s="7" t="s">
        <v>556</v>
      </c>
      <c r="C42" s="8">
        <v>1320575826</v>
      </c>
      <c r="D42" s="8">
        <v>0</v>
      </c>
      <c r="E42" s="8">
        <v>1338046387</v>
      </c>
    </row>
    <row r="43" spans="1:5" x14ac:dyDescent="0.3">
      <c r="A43" s="3" t="s">
        <v>557</v>
      </c>
      <c r="B43" s="4" t="s">
        <v>558</v>
      </c>
      <c r="C43" s="5">
        <v>1060023000</v>
      </c>
      <c r="D43" s="5">
        <v>0</v>
      </c>
      <c r="E43" s="5">
        <v>1060023000</v>
      </c>
    </row>
    <row r="44" spans="1:5" ht="26.4" x14ac:dyDescent="0.3">
      <c r="A44" s="3" t="s">
        <v>559</v>
      </c>
      <c r="B44" s="4" t="s">
        <v>560</v>
      </c>
      <c r="C44" s="5">
        <v>19690000</v>
      </c>
      <c r="D44" s="5">
        <v>0</v>
      </c>
      <c r="E44" s="5">
        <v>19690000</v>
      </c>
    </row>
    <row r="45" spans="1:5" x14ac:dyDescent="0.3">
      <c r="A45" s="3" t="s">
        <v>448</v>
      </c>
      <c r="B45" s="4" t="s">
        <v>561</v>
      </c>
      <c r="C45" s="5">
        <v>-137402920</v>
      </c>
      <c r="D45" s="5">
        <v>0</v>
      </c>
      <c r="E45" s="5">
        <v>-179199405</v>
      </c>
    </row>
    <row r="46" spans="1:5" x14ac:dyDescent="0.3">
      <c r="A46" s="3" t="s">
        <v>107</v>
      </c>
      <c r="B46" s="4" t="s">
        <v>562</v>
      </c>
      <c r="C46" s="5">
        <v>-41796485</v>
      </c>
      <c r="D46" s="5">
        <v>0</v>
      </c>
      <c r="E46" s="5">
        <v>125183115</v>
      </c>
    </row>
    <row r="47" spans="1:5" x14ac:dyDescent="0.3">
      <c r="A47" s="6" t="s">
        <v>179</v>
      </c>
      <c r="B47" s="7" t="s">
        <v>563</v>
      </c>
      <c r="C47" s="8">
        <v>900513595</v>
      </c>
      <c r="D47" s="8">
        <v>0</v>
      </c>
      <c r="E47" s="8">
        <v>1025696710</v>
      </c>
    </row>
    <row r="48" spans="1:5" ht="26.4" x14ac:dyDescent="0.3">
      <c r="A48" s="3" t="s">
        <v>564</v>
      </c>
      <c r="B48" s="4" t="s">
        <v>565</v>
      </c>
      <c r="C48" s="5">
        <v>623443</v>
      </c>
      <c r="D48" s="5">
        <v>0</v>
      </c>
      <c r="E48" s="5">
        <v>623443</v>
      </c>
    </row>
    <row r="49" spans="1:5" ht="26.4" x14ac:dyDescent="0.3">
      <c r="A49" s="3" t="s">
        <v>450</v>
      </c>
      <c r="B49" s="4" t="s">
        <v>566</v>
      </c>
      <c r="C49" s="5">
        <v>6256526</v>
      </c>
      <c r="D49" s="5">
        <v>0</v>
      </c>
      <c r="E49" s="5">
        <v>7154507</v>
      </c>
    </row>
    <row r="50" spans="1:5" ht="39.6" x14ac:dyDescent="0.3">
      <c r="A50" s="3" t="s">
        <v>567</v>
      </c>
      <c r="B50" s="4" t="s">
        <v>568</v>
      </c>
      <c r="C50" s="5">
        <v>5993054</v>
      </c>
      <c r="D50" s="5">
        <v>0</v>
      </c>
      <c r="E50" s="5">
        <v>5575060</v>
      </c>
    </row>
    <row r="51" spans="1:5" ht="39.6" x14ac:dyDescent="0.3">
      <c r="A51" s="3" t="s">
        <v>569</v>
      </c>
      <c r="B51" s="4" t="s">
        <v>570</v>
      </c>
      <c r="C51" s="5">
        <v>5993054</v>
      </c>
      <c r="D51" s="5">
        <v>0</v>
      </c>
      <c r="E51" s="5">
        <v>5575060</v>
      </c>
    </row>
    <row r="52" spans="1:5" ht="26.4" x14ac:dyDescent="0.3">
      <c r="A52" s="6" t="s">
        <v>571</v>
      </c>
      <c r="B52" s="7" t="s">
        <v>572</v>
      </c>
      <c r="C52" s="8">
        <v>12873023</v>
      </c>
      <c r="D52" s="8">
        <v>0</v>
      </c>
      <c r="E52" s="8">
        <v>13353010</v>
      </c>
    </row>
    <row r="53" spans="1:5" x14ac:dyDescent="0.3">
      <c r="A53" s="3" t="s">
        <v>573</v>
      </c>
      <c r="B53" s="4" t="s">
        <v>574</v>
      </c>
      <c r="C53" s="5">
        <v>1813692</v>
      </c>
      <c r="D53" s="5">
        <v>0</v>
      </c>
      <c r="E53" s="5">
        <v>1865062</v>
      </c>
    </row>
    <row r="54" spans="1:5" ht="26.4" x14ac:dyDescent="0.3">
      <c r="A54" s="3" t="s">
        <v>575</v>
      </c>
      <c r="B54" s="4" t="s">
        <v>576</v>
      </c>
      <c r="C54" s="5">
        <v>13545</v>
      </c>
      <c r="D54" s="5">
        <v>0</v>
      </c>
      <c r="E54" s="5">
        <v>0</v>
      </c>
    </row>
    <row r="55" spans="1:5" ht="26.4" x14ac:dyDescent="0.3">
      <c r="A55" s="6" t="s">
        <v>577</v>
      </c>
      <c r="B55" s="7" t="s">
        <v>578</v>
      </c>
      <c r="C55" s="8">
        <v>1827237</v>
      </c>
      <c r="D55" s="8">
        <v>0</v>
      </c>
      <c r="E55" s="8">
        <v>1865062</v>
      </c>
    </row>
    <row r="56" spans="1:5" x14ac:dyDescent="0.3">
      <c r="A56" s="6" t="s">
        <v>579</v>
      </c>
      <c r="B56" s="7" t="s">
        <v>580</v>
      </c>
      <c r="C56" s="8">
        <v>14700260</v>
      </c>
      <c r="D56" s="8">
        <v>0</v>
      </c>
      <c r="E56" s="8">
        <v>15218072</v>
      </c>
    </row>
    <row r="57" spans="1:5" ht="26.4" x14ac:dyDescent="0.3">
      <c r="A57" s="3" t="s">
        <v>581</v>
      </c>
      <c r="B57" s="4" t="s">
        <v>582</v>
      </c>
      <c r="C57" s="5">
        <v>9856665</v>
      </c>
      <c r="D57" s="5">
        <v>0</v>
      </c>
      <c r="E57" s="5">
        <v>11040876</v>
      </c>
    </row>
    <row r="58" spans="1:5" x14ac:dyDescent="0.3">
      <c r="A58" s="3" t="s">
        <v>583</v>
      </c>
      <c r="B58" s="4" t="s">
        <v>584</v>
      </c>
      <c r="C58" s="5">
        <v>395505306</v>
      </c>
      <c r="D58" s="5">
        <v>0</v>
      </c>
      <c r="E58" s="5">
        <v>286090729</v>
      </c>
    </row>
    <row r="59" spans="1:5" ht="26.4" x14ac:dyDescent="0.3">
      <c r="A59" s="6" t="s">
        <v>201</v>
      </c>
      <c r="B59" s="7" t="s">
        <v>585</v>
      </c>
      <c r="C59" s="8">
        <v>405361971</v>
      </c>
      <c r="D59" s="8">
        <v>0</v>
      </c>
      <c r="E59" s="8">
        <v>297131605</v>
      </c>
    </row>
    <row r="60" spans="1:5" x14ac:dyDescent="0.3">
      <c r="A60" s="6" t="s">
        <v>586</v>
      </c>
      <c r="B60" s="7" t="s">
        <v>587</v>
      </c>
      <c r="C60" s="8">
        <v>1320575826</v>
      </c>
      <c r="D60" s="8">
        <v>0</v>
      </c>
      <c r="E60" s="8">
        <v>1338046387</v>
      </c>
    </row>
  </sheetData>
  <mergeCells count="2">
    <mergeCell ref="A2:E2"/>
    <mergeCell ref="A1:E1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C260D-3AD8-4760-908B-899021EA4F35}">
  <sheetPr>
    <tabColor rgb="FFCCCCFF"/>
  </sheetPr>
  <dimension ref="A1:E55"/>
  <sheetViews>
    <sheetView workbookViewId="0">
      <selection sqref="A1:E1"/>
    </sheetView>
  </sheetViews>
  <sheetFormatPr defaultRowHeight="14.4" x14ac:dyDescent="0.3"/>
  <cols>
    <col min="1" max="1" width="8.109375" customWidth="1"/>
    <col min="2" max="2" width="41" customWidth="1"/>
    <col min="3" max="5" width="32.88671875" customWidth="1"/>
    <col min="257" max="257" width="8.109375" customWidth="1"/>
    <col min="258" max="258" width="41" customWidth="1"/>
    <col min="259" max="261" width="32.88671875" customWidth="1"/>
    <col min="513" max="513" width="8.109375" customWidth="1"/>
    <col min="514" max="514" width="41" customWidth="1"/>
    <col min="515" max="517" width="32.88671875" customWidth="1"/>
    <col min="769" max="769" width="8.109375" customWidth="1"/>
    <col min="770" max="770" width="41" customWidth="1"/>
    <col min="771" max="773" width="32.88671875" customWidth="1"/>
    <col min="1025" max="1025" width="8.109375" customWidth="1"/>
    <col min="1026" max="1026" width="41" customWidth="1"/>
    <col min="1027" max="1029" width="32.88671875" customWidth="1"/>
    <col min="1281" max="1281" width="8.109375" customWidth="1"/>
    <col min="1282" max="1282" width="41" customWidth="1"/>
    <col min="1283" max="1285" width="32.88671875" customWidth="1"/>
    <col min="1537" max="1537" width="8.109375" customWidth="1"/>
    <col min="1538" max="1538" width="41" customWidth="1"/>
    <col min="1539" max="1541" width="32.88671875" customWidth="1"/>
    <col min="1793" max="1793" width="8.109375" customWidth="1"/>
    <col min="1794" max="1794" width="41" customWidth="1"/>
    <col min="1795" max="1797" width="32.88671875" customWidth="1"/>
    <col min="2049" max="2049" width="8.109375" customWidth="1"/>
    <col min="2050" max="2050" width="41" customWidth="1"/>
    <col min="2051" max="2053" width="32.88671875" customWidth="1"/>
    <col min="2305" max="2305" width="8.109375" customWidth="1"/>
    <col min="2306" max="2306" width="41" customWidth="1"/>
    <col min="2307" max="2309" width="32.88671875" customWidth="1"/>
    <col min="2561" max="2561" width="8.109375" customWidth="1"/>
    <col min="2562" max="2562" width="41" customWidth="1"/>
    <col min="2563" max="2565" width="32.88671875" customWidth="1"/>
    <col min="2817" max="2817" width="8.109375" customWidth="1"/>
    <col min="2818" max="2818" width="41" customWidth="1"/>
    <col min="2819" max="2821" width="32.88671875" customWidth="1"/>
    <col min="3073" max="3073" width="8.109375" customWidth="1"/>
    <col min="3074" max="3074" width="41" customWidth="1"/>
    <col min="3075" max="3077" width="32.88671875" customWidth="1"/>
    <col min="3329" max="3329" width="8.109375" customWidth="1"/>
    <col min="3330" max="3330" width="41" customWidth="1"/>
    <col min="3331" max="3333" width="32.88671875" customWidth="1"/>
    <col min="3585" max="3585" width="8.109375" customWidth="1"/>
    <col min="3586" max="3586" width="41" customWidth="1"/>
    <col min="3587" max="3589" width="32.88671875" customWidth="1"/>
    <col min="3841" max="3841" width="8.109375" customWidth="1"/>
    <col min="3842" max="3842" width="41" customWidth="1"/>
    <col min="3843" max="3845" width="32.88671875" customWidth="1"/>
    <col min="4097" max="4097" width="8.109375" customWidth="1"/>
    <col min="4098" max="4098" width="41" customWidth="1"/>
    <col min="4099" max="4101" width="32.88671875" customWidth="1"/>
    <col min="4353" max="4353" width="8.109375" customWidth="1"/>
    <col min="4354" max="4354" width="41" customWidth="1"/>
    <col min="4355" max="4357" width="32.88671875" customWidth="1"/>
    <col min="4609" max="4609" width="8.109375" customWidth="1"/>
    <col min="4610" max="4610" width="41" customWidth="1"/>
    <col min="4611" max="4613" width="32.88671875" customWidth="1"/>
    <col min="4865" max="4865" width="8.109375" customWidth="1"/>
    <col min="4866" max="4866" width="41" customWidth="1"/>
    <col min="4867" max="4869" width="32.88671875" customWidth="1"/>
    <col min="5121" max="5121" width="8.109375" customWidth="1"/>
    <col min="5122" max="5122" width="41" customWidth="1"/>
    <col min="5123" max="5125" width="32.88671875" customWidth="1"/>
    <col min="5377" max="5377" width="8.109375" customWidth="1"/>
    <col min="5378" max="5378" width="41" customWidth="1"/>
    <col min="5379" max="5381" width="32.88671875" customWidth="1"/>
    <col min="5633" max="5633" width="8.109375" customWidth="1"/>
    <col min="5634" max="5634" width="41" customWidth="1"/>
    <col min="5635" max="5637" width="32.88671875" customWidth="1"/>
    <col min="5889" max="5889" width="8.109375" customWidth="1"/>
    <col min="5890" max="5890" width="41" customWidth="1"/>
    <col min="5891" max="5893" width="32.88671875" customWidth="1"/>
    <col min="6145" max="6145" width="8.109375" customWidth="1"/>
    <col min="6146" max="6146" width="41" customWidth="1"/>
    <col min="6147" max="6149" width="32.88671875" customWidth="1"/>
    <col min="6401" max="6401" width="8.109375" customWidth="1"/>
    <col min="6402" max="6402" width="41" customWidth="1"/>
    <col min="6403" max="6405" width="32.88671875" customWidth="1"/>
    <col min="6657" max="6657" width="8.109375" customWidth="1"/>
    <col min="6658" max="6658" width="41" customWidth="1"/>
    <col min="6659" max="6661" width="32.88671875" customWidth="1"/>
    <col min="6913" max="6913" width="8.109375" customWidth="1"/>
    <col min="6914" max="6914" width="41" customWidth="1"/>
    <col min="6915" max="6917" width="32.88671875" customWidth="1"/>
    <col min="7169" max="7169" width="8.109375" customWidth="1"/>
    <col min="7170" max="7170" width="41" customWidth="1"/>
    <col min="7171" max="7173" width="32.88671875" customWidth="1"/>
    <col min="7425" max="7425" width="8.109375" customWidth="1"/>
    <col min="7426" max="7426" width="41" customWidth="1"/>
    <col min="7427" max="7429" width="32.88671875" customWidth="1"/>
    <col min="7681" max="7681" width="8.109375" customWidth="1"/>
    <col min="7682" max="7682" width="41" customWidth="1"/>
    <col min="7683" max="7685" width="32.88671875" customWidth="1"/>
    <col min="7937" max="7937" width="8.109375" customWidth="1"/>
    <col min="7938" max="7938" width="41" customWidth="1"/>
    <col min="7939" max="7941" width="32.88671875" customWidth="1"/>
    <col min="8193" max="8193" width="8.109375" customWidth="1"/>
    <col min="8194" max="8194" width="41" customWidth="1"/>
    <col min="8195" max="8197" width="32.88671875" customWidth="1"/>
    <col min="8449" max="8449" width="8.109375" customWidth="1"/>
    <col min="8450" max="8450" width="41" customWidth="1"/>
    <col min="8451" max="8453" width="32.88671875" customWidth="1"/>
    <col min="8705" max="8705" width="8.109375" customWidth="1"/>
    <col min="8706" max="8706" width="41" customWidth="1"/>
    <col min="8707" max="8709" width="32.88671875" customWidth="1"/>
    <col min="8961" max="8961" width="8.109375" customWidth="1"/>
    <col min="8962" max="8962" width="41" customWidth="1"/>
    <col min="8963" max="8965" width="32.88671875" customWidth="1"/>
    <col min="9217" max="9217" width="8.109375" customWidth="1"/>
    <col min="9218" max="9218" width="41" customWidth="1"/>
    <col min="9219" max="9221" width="32.88671875" customWidth="1"/>
    <col min="9473" max="9473" width="8.109375" customWidth="1"/>
    <col min="9474" max="9474" width="41" customWidth="1"/>
    <col min="9475" max="9477" width="32.88671875" customWidth="1"/>
    <col min="9729" max="9729" width="8.109375" customWidth="1"/>
    <col min="9730" max="9730" width="41" customWidth="1"/>
    <col min="9731" max="9733" width="32.88671875" customWidth="1"/>
    <col min="9985" max="9985" width="8.109375" customWidth="1"/>
    <col min="9986" max="9986" width="41" customWidth="1"/>
    <col min="9987" max="9989" width="32.88671875" customWidth="1"/>
    <col min="10241" max="10241" width="8.109375" customWidth="1"/>
    <col min="10242" max="10242" width="41" customWidth="1"/>
    <col min="10243" max="10245" width="32.88671875" customWidth="1"/>
    <col min="10497" max="10497" width="8.109375" customWidth="1"/>
    <col min="10498" max="10498" width="41" customWidth="1"/>
    <col min="10499" max="10501" width="32.88671875" customWidth="1"/>
    <col min="10753" max="10753" width="8.109375" customWidth="1"/>
    <col min="10754" max="10754" width="41" customWidth="1"/>
    <col min="10755" max="10757" width="32.88671875" customWidth="1"/>
    <col min="11009" max="11009" width="8.109375" customWidth="1"/>
    <col min="11010" max="11010" width="41" customWidth="1"/>
    <col min="11011" max="11013" width="32.88671875" customWidth="1"/>
    <col min="11265" max="11265" width="8.109375" customWidth="1"/>
    <col min="11266" max="11266" width="41" customWidth="1"/>
    <col min="11267" max="11269" width="32.88671875" customWidth="1"/>
    <col min="11521" max="11521" width="8.109375" customWidth="1"/>
    <col min="11522" max="11522" width="41" customWidth="1"/>
    <col min="11523" max="11525" width="32.88671875" customWidth="1"/>
    <col min="11777" max="11777" width="8.109375" customWidth="1"/>
    <col min="11778" max="11778" width="41" customWidth="1"/>
    <col min="11779" max="11781" width="32.88671875" customWidth="1"/>
    <col min="12033" max="12033" width="8.109375" customWidth="1"/>
    <col min="12034" max="12034" width="41" customWidth="1"/>
    <col min="12035" max="12037" width="32.88671875" customWidth="1"/>
    <col min="12289" max="12289" width="8.109375" customWidth="1"/>
    <col min="12290" max="12290" width="41" customWidth="1"/>
    <col min="12291" max="12293" width="32.88671875" customWidth="1"/>
    <col min="12545" max="12545" width="8.109375" customWidth="1"/>
    <col min="12546" max="12546" width="41" customWidth="1"/>
    <col min="12547" max="12549" width="32.88671875" customWidth="1"/>
    <col min="12801" max="12801" width="8.109375" customWidth="1"/>
    <col min="12802" max="12802" width="41" customWidth="1"/>
    <col min="12803" max="12805" width="32.88671875" customWidth="1"/>
    <col min="13057" max="13057" width="8.109375" customWidth="1"/>
    <col min="13058" max="13058" width="41" customWidth="1"/>
    <col min="13059" max="13061" width="32.88671875" customWidth="1"/>
    <col min="13313" max="13313" width="8.109375" customWidth="1"/>
    <col min="13314" max="13314" width="41" customWidth="1"/>
    <col min="13315" max="13317" width="32.88671875" customWidth="1"/>
    <col min="13569" max="13569" width="8.109375" customWidth="1"/>
    <col min="13570" max="13570" width="41" customWidth="1"/>
    <col min="13571" max="13573" width="32.88671875" customWidth="1"/>
    <col min="13825" max="13825" width="8.109375" customWidth="1"/>
    <col min="13826" max="13826" width="41" customWidth="1"/>
    <col min="13827" max="13829" width="32.88671875" customWidth="1"/>
    <col min="14081" max="14081" width="8.109375" customWidth="1"/>
    <col min="14082" max="14082" width="41" customWidth="1"/>
    <col min="14083" max="14085" width="32.88671875" customWidth="1"/>
    <col min="14337" max="14337" width="8.109375" customWidth="1"/>
    <col min="14338" max="14338" width="41" customWidth="1"/>
    <col min="14339" max="14341" width="32.88671875" customWidth="1"/>
    <col min="14593" max="14593" width="8.109375" customWidth="1"/>
    <col min="14594" max="14594" width="41" customWidth="1"/>
    <col min="14595" max="14597" width="32.88671875" customWidth="1"/>
    <col min="14849" max="14849" width="8.109375" customWidth="1"/>
    <col min="14850" max="14850" width="41" customWidth="1"/>
    <col min="14851" max="14853" width="32.88671875" customWidth="1"/>
    <col min="15105" max="15105" width="8.109375" customWidth="1"/>
    <col min="15106" max="15106" width="41" customWidth="1"/>
    <col min="15107" max="15109" width="32.88671875" customWidth="1"/>
    <col min="15361" max="15361" width="8.109375" customWidth="1"/>
    <col min="15362" max="15362" width="41" customWidth="1"/>
    <col min="15363" max="15365" width="32.88671875" customWidth="1"/>
    <col min="15617" max="15617" width="8.109375" customWidth="1"/>
    <col min="15618" max="15618" width="41" customWidth="1"/>
    <col min="15619" max="15621" width="32.88671875" customWidth="1"/>
    <col min="15873" max="15873" width="8.109375" customWidth="1"/>
    <col min="15874" max="15874" width="41" customWidth="1"/>
    <col min="15875" max="15877" width="32.88671875" customWidth="1"/>
    <col min="16129" max="16129" width="8.109375" customWidth="1"/>
    <col min="16130" max="16130" width="41" customWidth="1"/>
    <col min="16131" max="16133" width="32.88671875" customWidth="1"/>
  </cols>
  <sheetData>
    <row r="1" spans="1:5" s="9" customFormat="1" x14ac:dyDescent="0.3">
      <c r="A1" s="39" t="s">
        <v>811</v>
      </c>
      <c r="B1" s="39"/>
      <c r="C1" s="39"/>
      <c r="D1" s="39"/>
      <c r="E1" s="39"/>
    </row>
    <row r="2" spans="1:5" x14ac:dyDescent="0.3">
      <c r="A2" s="37" t="s">
        <v>724</v>
      </c>
      <c r="B2" s="38"/>
      <c r="C2" s="38"/>
      <c r="D2" s="38"/>
      <c r="E2" s="38"/>
    </row>
    <row r="3" spans="1:5" ht="15" x14ac:dyDescent="0.3">
      <c r="A3" s="2" t="s">
        <v>0</v>
      </c>
      <c r="B3" s="2" t="s">
        <v>1</v>
      </c>
      <c r="C3" s="2" t="s">
        <v>502</v>
      </c>
      <c r="D3" s="2" t="s">
        <v>503</v>
      </c>
      <c r="E3" s="2" t="s">
        <v>504</v>
      </c>
    </row>
    <row r="4" spans="1:5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</row>
    <row r="5" spans="1:5" x14ac:dyDescent="0.3">
      <c r="A5" s="3" t="s">
        <v>132</v>
      </c>
      <c r="B5" s="4" t="s">
        <v>505</v>
      </c>
      <c r="C5" s="5">
        <v>6384</v>
      </c>
      <c r="D5" s="5">
        <v>0</v>
      </c>
      <c r="E5" s="5">
        <v>0</v>
      </c>
    </row>
    <row r="6" spans="1:5" x14ac:dyDescent="0.3">
      <c r="A6" s="6" t="s">
        <v>135</v>
      </c>
      <c r="B6" s="7" t="s">
        <v>506</v>
      </c>
      <c r="C6" s="8">
        <v>6384</v>
      </c>
      <c r="D6" s="8">
        <v>0</v>
      </c>
      <c r="E6" s="8">
        <v>0</v>
      </c>
    </row>
    <row r="7" spans="1:5" ht="26.4" x14ac:dyDescent="0.3">
      <c r="A7" s="3" t="s">
        <v>137</v>
      </c>
      <c r="B7" s="4" t="s">
        <v>507</v>
      </c>
      <c r="C7" s="5">
        <v>1099778239</v>
      </c>
      <c r="D7" s="5">
        <v>0</v>
      </c>
      <c r="E7" s="5">
        <v>1070668617</v>
      </c>
    </row>
    <row r="8" spans="1:5" ht="26.4" x14ac:dyDescent="0.3">
      <c r="A8" s="3" t="s">
        <v>13</v>
      </c>
      <c r="B8" s="4" t="s">
        <v>508</v>
      </c>
      <c r="C8" s="5">
        <v>52541319</v>
      </c>
      <c r="D8" s="5">
        <v>0</v>
      </c>
      <c r="E8" s="5">
        <v>42557761</v>
      </c>
    </row>
    <row r="9" spans="1:5" x14ac:dyDescent="0.3">
      <c r="A9" s="3" t="s">
        <v>141</v>
      </c>
      <c r="B9" s="4" t="s">
        <v>509</v>
      </c>
      <c r="C9" s="5">
        <v>10027569</v>
      </c>
      <c r="D9" s="5">
        <v>0</v>
      </c>
      <c r="E9" s="5">
        <v>19378187</v>
      </c>
    </row>
    <row r="10" spans="1:5" x14ac:dyDescent="0.3">
      <c r="A10" s="6" t="s">
        <v>19</v>
      </c>
      <c r="B10" s="7" t="s">
        <v>510</v>
      </c>
      <c r="C10" s="8">
        <v>1162347127</v>
      </c>
      <c r="D10" s="8">
        <v>0</v>
      </c>
      <c r="E10" s="8">
        <v>1132604565</v>
      </c>
    </row>
    <row r="11" spans="1:5" ht="26.4" x14ac:dyDescent="0.3">
      <c r="A11" s="3" t="s">
        <v>212</v>
      </c>
      <c r="B11" s="4" t="s">
        <v>511</v>
      </c>
      <c r="C11" s="5">
        <v>7470000</v>
      </c>
      <c r="D11" s="5">
        <v>0</v>
      </c>
      <c r="E11" s="5">
        <v>7470000</v>
      </c>
    </row>
    <row r="12" spans="1:5" ht="26.4" x14ac:dyDescent="0.3">
      <c r="A12" s="3" t="s">
        <v>25</v>
      </c>
      <c r="B12" s="4" t="s">
        <v>512</v>
      </c>
      <c r="C12" s="5">
        <v>7470000</v>
      </c>
      <c r="D12" s="5">
        <v>0</v>
      </c>
      <c r="E12" s="5">
        <v>7470000</v>
      </c>
    </row>
    <row r="13" spans="1:5" ht="26.4" x14ac:dyDescent="0.3">
      <c r="A13" s="6" t="s">
        <v>37</v>
      </c>
      <c r="B13" s="7" t="s">
        <v>513</v>
      </c>
      <c r="C13" s="8">
        <v>7470000</v>
      </c>
      <c r="D13" s="8">
        <v>0</v>
      </c>
      <c r="E13" s="8">
        <v>7470000</v>
      </c>
    </row>
    <row r="14" spans="1:5" ht="39.6" x14ac:dyDescent="0.3">
      <c r="A14" s="6" t="s">
        <v>45</v>
      </c>
      <c r="B14" s="7" t="s">
        <v>514</v>
      </c>
      <c r="C14" s="8">
        <v>1169823511</v>
      </c>
      <c r="D14" s="8">
        <v>0</v>
      </c>
      <c r="E14" s="8">
        <v>1140074565</v>
      </c>
    </row>
    <row r="15" spans="1:5" x14ac:dyDescent="0.3">
      <c r="A15" s="3" t="s">
        <v>77</v>
      </c>
      <c r="B15" s="4" t="s">
        <v>518</v>
      </c>
      <c r="C15" s="5">
        <v>289100</v>
      </c>
      <c r="D15" s="5">
        <v>0</v>
      </c>
      <c r="E15" s="5">
        <v>138355</v>
      </c>
    </row>
    <row r="16" spans="1:5" ht="26.4" x14ac:dyDescent="0.3">
      <c r="A16" s="6" t="s">
        <v>519</v>
      </c>
      <c r="B16" s="7" t="s">
        <v>520</v>
      </c>
      <c r="C16" s="8">
        <v>289100</v>
      </c>
      <c r="D16" s="8">
        <v>0</v>
      </c>
      <c r="E16" s="8">
        <v>138355</v>
      </c>
    </row>
    <row r="17" spans="1:5" x14ac:dyDescent="0.3">
      <c r="A17" s="3" t="s">
        <v>521</v>
      </c>
      <c r="B17" s="4" t="s">
        <v>522</v>
      </c>
      <c r="C17" s="5">
        <v>117122866</v>
      </c>
      <c r="D17" s="5">
        <v>0</v>
      </c>
      <c r="E17" s="5">
        <v>154895588</v>
      </c>
    </row>
    <row r="18" spans="1:5" x14ac:dyDescent="0.3">
      <c r="A18" s="6" t="s">
        <v>350</v>
      </c>
      <c r="B18" s="7" t="s">
        <v>523</v>
      </c>
      <c r="C18" s="8">
        <v>117122866</v>
      </c>
      <c r="D18" s="8">
        <v>0</v>
      </c>
      <c r="E18" s="8">
        <v>154895588</v>
      </c>
    </row>
    <row r="19" spans="1:5" x14ac:dyDescent="0.3">
      <c r="A19" s="6" t="s">
        <v>83</v>
      </c>
      <c r="B19" s="7" t="s">
        <v>524</v>
      </c>
      <c r="C19" s="8">
        <v>117411966</v>
      </c>
      <c r="D19" s="8">
        <v>0</v>
      </c>
      <c r="E19" s="8">
        <v>155033943</v>
      </c>
    </row>
    <row r="20" spans="1:5" ht="26.4" x14ac:dyDescent="0.3">
      <c r="A20" s="3" t="s">
        <v>356</v>
      </c>
      <c r="B20" s="4" t="s">
        <v>525</v>
      </c>
      <c r="C20" s="5">
        <v>8351193</v>
      </c>
      <c r="D20" s="5">
        <v>0</v>
      </c>
      <c r="E20" s="5">
        <v>10072536</v>
      </c>
    </row>
    <row r="21" spans="1:5" ht="26.4" x14ac:dyDescent="0.3">
      <c r="A21" s="3" t="s">
        <v>526</v>
      </c>
      <c r="B21" s="4" t="s">
        <v>527</v>
      </c>
      <c r="C21" s="5">
        <v>824456</v>
      </c>
      <c r="D21" s="5">
        <v>0</v>
      </c>
      <c r="E21" s="5">
        <v>279864</v>
      </c>
    </row>
    <row r="22" spans="1:5" ht="26.4" x14ac:dyDescent="0.3">
      <c r="A22" s="3" t="s">
        <v>152</v>
      </c>
      <c r="B22" s="4" t="s">
        <v>528</v>
      </c>
      <c r="C22" s="5">
        <v>6873757</v>
      </c>
      <c r="D22" s="5">
        <v>0</v>
      </c>
      <c r="E22" s="5">
        <v>9690376</v>
      </c>
    </row>
    <row r="23" spans="1:5" ht="26.4" x14ac:dyDescent="0.3">
      <c r="A23" s="3" t="s">
        <v>529</v>
      </c>
      <c r="B23" s="4" t="s">
        <v>530</v>
      </c>
      <c r="C23" s="5">
        <v>652980</v>
      </c>
      <c r="D23" s="5">
        <v>0</v>
      </c>
      <c r="E23" s="5">
        <v>102296</v>
      </c>
    </row>
    <row r="24" spans="1:5" ht="26.4" x14ac:dyDescent="0.3">
      <c r="A24" s="3" t="s">
        <v>531</v>
      </c>
      <c r="B24" s="4" t="s">
        <v>532</v>
      </c>
      <c r="C24" s="5">
        <v>284899</v>
      </c>
      <c r="D24" s="5">
        <v>0</v>
      </c>
      <c r="E24" s="5">
        <v>400372</v>
      </c>
    </row>
    <row r="25" spans="1:5" ht="52.8" x14ac:dyDescent="0.3">
      <c r="A25" s="3" t="s">
        <v>533</v>
      </c>
      <c r="B25" s="4" t="s">
        <v>534</v>
      </c>
      <c r="C25" s="5">
        <v>281307</v>
      </c>
      <c r="D25" s="5">
        <v>0</v>
      </c>
      <c r="E25" s="5">
        <v>366249</v>
      </c>
    </row>
    <row r="26" spans="1:5" ht="26.4" x14ac:dyDescent="0.3">
      <c r="A26" s="3" t="s">
        <v>535</v>
      </c>
      <c r="B26" s="4" t="s">
        <v>536</v>
      </c>
      <c r="C26" s="5">
        <v>3592</v>
      </c>
      <c r="D26" s="5">
        <v>0</v>
      </c>
      <c r="E26" s="5">
        <v>34123</v>
      </c>
    </row>
    <row r="27" spans="1:5" ht="26.4" x14ac:dyDescent="0.3">
      <c r="A27" s="6" t="s">
        <v>537</v>
      </c>
      <c r="B27" s="7" t="s">
        <v>538</v>
      </c>
      <c r="C27" s="8">
        <v>8636092</v>
      </c>
      <c r="D27" s="8">
        <v>0</v>
      </c>
      <c r="E27" s="8">
        <v>10472908</v>
      </c>
    </row>
    <row r="28" spans="1:5" ht="39.6" x14ac:dyDescent="0.3">
      <c r="A28" s="3" t="s">
        <v>164</v>
      </c>
      <c r="B28" s="4" t="s">
        <v>539</v>
      </c>
      <c r="C28" s="5">
        <v>174393</v>
      </c>
      <c r="D28" s="5">
        <v>0</v>
      </c>
      <c r="E28" s="5">
        <v>0</v>
      </c>
    </row>
    <row r="29" spans="1:5" ht="39.6" x14ac:dyDescent="0.3">
      <c r="A29" s="3" t="s">
        <v>441</v>
      </c>
      <c r="B29" s="4" t="s">
        <v>540</v>
      </c>
      <c r="C29" s="5">
        <v>174393</v>
      </c>
      <c r="D29" s="5">
        <v>0</v>
      </c>
      <c r="E29" s="5">
        <v>0</v>
      </c>
    </row>
    <row r="30" spans="1:5" ht="39.6" x14ac:dyDescent="0.3">
      <c r="A30" s="3" t="s">
        <v>87</v>
      </c>
      <c r="B30" s="4" t="s">
        <v>541</v>
      </c>
      <c r="C30" s="5">
        <v>3174877</v>
      </c>
      <c r="D30" s="5">
        <v>0</v>
      </c>
      <c r="E30" s="5">
        <v>4078435</v>
      </c>
    </row>
    <row r="31" spans="1:5" ht="52.8" x14ac:dyDescent="0.3">
      <c r="A31" s="3" t="s">
        <v>89</v>
      </c>
      <c r="B31" s="4" t="s">
        <v>542</v>
      </c>
      <c r="C31" s="5">
        <v>3174877</v>
      </c>
      <c r="D31" s="5">
        <v>0</v>
      </c>
      <c r="E31" s="5">
        <v>3886341</v>
      </c>
    </row>
    <row r="32" spans="1:5" ht="39.6" x14ac:dyDescent="0.3">
      <c r="A32" s="3" t="s">
        <v>91</v>
      </c>
      <c r="B32" s="4" t="s">
        <v>543</v>
      </c>
      <c r="C32" s="5">
        <v>0</v>
      </c>
      <c r="D32" s="5">
        <v>0</v>
      </c>
      <c r="E32" s="5">
        <v>192094</v>
      </c>
    </row>
    <row r="33" spans="1:5" ht="26.4" x14ac:dyDescent="0.3">
      <c r="A33" s="6" t="s">
        <v>544</v>
      </c>
      <c r="B33" s="7" t="s">
        <v>545</v>
      </c>
      <c r="C33" s="8">
        <v>3349270</v>
      </c>
      <c r="D33" s="8">
        <v>0</v>
      </c>
      <c r="E33" s="8">
        <v>4078435</v>
      </c>
    </row>
    <row r="34" spans="1:5" x14ac:dyDescent="0.3">
      <c r="A34" s="3" t="s">
        <v>549</v>
      </c>
      <c r="B34" s="4" t="s">
        <v>550</v>
      </c>
      <c r="C34" s="5">
        <v>20000</v>
      </c>
      <c r="D34" s="5">
        <v>0</v>
      </c>
      <c r="E34" s="5">
        <v>173000</v>
      </c>
    </row>
    <row r="35" spans="1:5" ht="26.4" x14ac:dyDescent="0.3">
      <c r="A35" s="6" t="s">
        <v>551</v>
      </c>
      <c r="B35" s="7" t="s">
        <v>552</v>
      </c>
      <c r="C35" s="8">
        <v>20000</v>
      </c>
      <c r="D35" s="8">
        <v>0</v>
      </c>
      <c r="E35" s="8">
        <v>173000</v>
      </c>
    </row>
    <row r="36" spans="1:5" x14ac:dyDescent="0.3">
      <c r="A36" s="6" t="s">
        <v>553</v>
      </c>
      <c r="B36" s="7" t="s">
        <v>554</v>
      </c>
      <c r="C36" s="8">
        <v>12005362</v>
      </c>
      <c r="D36" s="8">
        <v>0</v>
      </c>
      <c r="E36" s="8">
        <v>14724343</v>
      </c>
    </row>
    <row r="37" spans="1:5" x14ac:dyDescent="0.3">
      <c r="A37" s="6" t="s">
        <v>555</v>
      </c>
      <c r="B37" s="7" t="s">
        <v>556</v>
      </c>
      <c r="C37" s="8">
        <v>1299240839</v>
      </c>
      <c r="D37" s="8">
        <v>0</v>
      </c>
      <c r="E37" s="8">
        <v>1309832851</v>
      </c>
    </row>
    <row r="38" spans="1:5" x14ac:dyDescent="0.3">
      <c r="A38" s="3" t="s">
        <v>557</v>
      </c>
      <c r="B38" s="4" t="s">
        <v>558</v>
      </c>
      <c r="C38" s="5">
        <v>1039701000</v>
      </c>
      <c r="D38" s="5">
        <v>0</v>
      </c>
      <c r="E38" s="5">
        <v>1039701000</v>
      </c>
    </row>
    <row r="39" spans="1:5" ht="26.4" x14ac:dyDescent="0.3">
      <c r="A39" s="3" t="s">
        <v>559</v>
      </c>
      <c r="B39" s="4" t="s">
        <v>560</v>
      </c>
      <c r="C39" s="5">
        <v>18695000</v>
      </c>
      <c r="D39" s="5">
        <v>0</v>
      </c>
      <c r="E39" s="5">
        <v>18695000</v>
      </c>
    </row>
    <row r="40" spans="1:5" x14ac:dyDescent="0.3">
      <c r="A40" s="3" t="s">
        <v>448</v>
      </c>
      <c r="B40" s="4" t="s">
        <v>561</v>
      </c>
      <c r="C40" s="5">
        <v>-121673545</v>
      </c>
      <c r="D40" s="5">
        <v>0</v>
      </c>
      <c r="E40" s="5">
        <v>-171863615</v>
      </c>
    </row>
    <row r="41" spans="1:5" x14ac:dyDescent="0.3">
      <c r="A41" s="3" t="s">
        <v>107</v>
      </c>
      <c r="B41" s="4" t="s">
        <v>562</v>
      </c>
      <c r="C41" s="5">
        <v>-50190070</v>
      </c>
      <c r="D41" s="5">
        <v>0</v>
      </c>
      <c r="E41" s="5">
        <v>119669593</v>
      </c>
    </row>
    <row r="42" spans="1:5" x14ac:dyDescent="0.3">
      <c r="A42" s="6" t="s">
        <v>179</v>
      </c>
      <c r="B42" s="7" t="s">
        <v>563</v>
      </c>
      <c r="C42" s="8">
        <v>886532385</v>
      </c>
      <c r="D42" s="8">
        <v>0</v>
      </c>
      <c r="E42" s="8">
        <v>1006201978</v>
      </c>
    </row>
    <row r="43" spans="1:5" ht="26.4" x14ac:dyDescent="0.3">
      <c r="A43" s="3" t="s">
        <v>564</v>
      </c>
      <c r="B43" s="4" t="s">
        <v>565</v>
      </c>
      <c r="C43" s="5">
        <v>623443</v>
      </c>
      <c r="D43" s="5">
        <v>0</v>
      </c>
      <c r="E43" s="5">
        <v>623443</v>
      </c>
    </row>
    <row r="44" spans="1:5" ht="26.4" x14ac:dyDescent="0.3">
      <c r="A44" s="3" t="s">
        <v>450</v>
      </c>
      <c r="B44" s="4" t="s">
        <v>566</v>
      </c>
      <c r="C44" s="5">
        <v>6256526</v>
      </c>
      <c r="D44" s="5">
        <v>0</v>
      </c>
      <c r="E44" s="5">
        <v>7154507</v>
      </c>
    </row>
    <row r="45" spans="1:5" ht="39.6" x14ac:dyDescent="0.3">
      <c r="A45" s="3" t="s">
        <v>567</v>
      </c>
      <c r="B45" s="4" t="s">
        <v>568</v>
      </c>
      <c r="C45" s="5">
        <v>5993054</v>
      </c>
      <c r="D45" s="5">
        <v>0</v>
      </c>
      <c r="E45" s="5">
        <v>5575060</v>
      </c>
    </row>
    <row r="46" spans="1:5" ht="39.6" x14ac:dyDescent="0.3">
      <c r="A46" s="3" t="s">
        <v>569</v>
      </c>
      <c r="B46" s="4" t="s">
        <v>570</v>
      </c>
      <c r="C46" s="5">
        <v>5993054</v>
      </c>
      <c r="D46" s="5">
        <v>0</v>
      </c>
      <c r="E46" s="5">
        <v>5575060</v>
      </c>
    </row>
    <row r="47" spans="1:5" ht="26.4" x14ac:dyDescent="0.3">
      <c r="A47" s="6" t="s">
        <v>571</v>
      </c>
      <c r="B47" s="7" t="s">
        <v>572</v>
      </c>
      <c r="C47" s="8">
        <v>12873023</v>
      </c>
      <c r="D47" s="8">
        <v>0</v>
      </c>
      <c r="E47" s="8">
        <v>13353010</v>
      </c>
    </row>
    <row r="48" spans="1:5" x14ac:dyDescent="0.3">
      <c r="A48" s="3" t="s">
        <v>573</v>
      </c>
      <c r="B48" s="4" t="s">
        <v>574</v>
      </c>
      <c r="C48" s="5">
        <v>1813692</v>
      </c>
      <c r="D48" s="5">
        <v>0</v>
      </c>
      <c r="E48" s="5">
        <v>1865062</v>
      </c>
    </row>
    <row r="49" spans="1:5" ht="26.4" x14ac:dyDescent="0.3">
      <c r="A49" s="3" t="s">
        <v>575</v>
      </c>
      <c r="B49" s="4" t="s">
        <v>576</v>
      </c>
      <c r="C49" s="5">
        <v>13545</v>
      </c>
      <c r="D49" s="5">
        <v>0</v>
      </c>
      <c r="E49" s="5">
        <v>0</v>
      </c>
    </row>
    <row r="50" spans="1:5" ht="26.4" x14ac:dyDescent="0.3">
      <c r="A50" s="6" t="s">
        <v>577</v>
      </c>
      <c r="B50" s="7" t="s">
        <v>578</v>
      </c>
      <c r="C50" s="8">
        <v>1827237</v>
      </c>
      <c r="D50" s="8">
        <v>0</v>
      </c>
      <c r="E50" s="8">
        <v>1865062</v>
      </c>
    </row>
    <row r="51" spans="1:5" x14ac:dyDescent="0.3">
      <c r="A51" s="6" t="s">
        <v>579</v>
      </c>
      <c r="B51" s="7" t="s">
        <v>580</v>
      </c>
      <c r="C51" s="8">
        <v>14700260</v>
      </c>
      <c r="D51" s="8">
        <v>0</v>
      </c>
      <c r="E51" s="8">
        <v>15218072</v>
      </c>
    </row>
    <row r="52" spans="1:5" ht="26.4" x14ac:dyDescent="0.3">
      <c r="A52" s="3" t="s">
        <v>581</v>
      </c>
      <c r="B52" s="4" t="s">
        <v>582</v>
      </c>
      <c r="C52" s="5">
        <v>2502888</v>
      </c>
      <c r="D52" s="5">
        <v>0</v>
      </c>
      <c r="E52" s="5">
        <v>2322072</v>
      </c>
    </row>
    <row r="53" spans="1:5" x14ac:dyDescent="0.3">
      <c r="A53" s="3" t="s">
        <v>583</v>
      </c>
      <c r="B53" s="4" t="s">
        <v>584</v>
      </c>
      <c r="C53" s="5">
        <v>395505306</v>
      </c>
      <c r="D53" s="5">
        <v>0</v>
      </c>
      <c r="E53" s="5">
        <v>286090729</v>
      </c>
    </row>
    <row r="54" spans="1:5" ht="26.4" x14ac:dyDescent="0.3">
      <c r="A54" s="6" t="s">
        <v>201</v>
      </c>
      <c r="B54" s="7" t="s">
        <v>585</v>
      </c>
      <c r="C54" s="8">
        <v>398008194</v>
      </c>
      <c r="D54" s="8">
        <v>0</v>
      </c>
      <c r="E54" s="8">
        <v>288412801</v>
      </c>
    </row>
    <row r="55" spans="1:5" x14ac:dyDescent="0.3">
      <c r="A55" s="6" t="s">
        <v>586</v>
      </c>
      <c r="B55" s="7" t="s">
        <v>587</v>
      </c>
      <c r="C55" s="8">
        <v>1299240839</v>
      </c>
      <c r="D55" s="8">
        <v>0</v>
      </c>
      <c r="E55" s="8">
        <v>1309832851</v>
      </c>
    </row>
  </sheetData>
  <mergeCells count="2">
    <mergeCell ref="A2:E2"/>
    <mergeCell ref="A1:E1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EA86B-41F6-4C89-B4BC-E0BB8A48B8BF}">
  <sheetPr>
    <tabColor rgb="FF00FF00"/>
  </sheetPr>
  <dimension ref="A1:E29"/>
  <sheetViews>
    <sheetView workbookViewId="0">
      <selection sqref="A1:E1"/>
    </sheetView>
  </sheetViews>
  <sheetFormatPr defaultRowHeight="14.4" x14ac:dyDescent="0.3"/>
  <cols>
    <col min="1" max="1" width="8.109375" customWidth="1"/>
    <col min="2" max="2" width="41" customWidth="1"/>
    <col min="3" max="5" width="32.88671875" customWidth="1"/>
    <col min="257" max="257" width="8.109375" customWidth="1"/>
    <col min="258" max="258" width="41" customWidth="1"/>
    <col min="259" max="261" width="32.88671875" customWidth="1"/>
    <col min="513" max="513" width="8.109375" customWidth="1"/>
    <col min="514" max="514" width="41" customWidth="1"/>
    <col min="515" max="517" width="32.88671875" customWidth="1"/>
    <col min="769" max="769" width="8.109375" customWidth="1"/>
    <col min="770" max="770" width="41" customWidth="1"/>
    <col min="771" max="773" width="32.88671875" customWidth="1"/>
    <col min="1025" max="1025" width="8.109375" customWidth="1"/>
    <col min="1026" max="1026" width="41" customWidth="1"/>
    <col min="1027" max="1029" width="32.88671875" customWidth="1"/>
    <col min="1281" max="1281" width="8.109375" customWidth="1"/>
    <col min="1282" max="1282" width="41" customWidth="1"/>
    <col min="1283" max="1285" width="32.88671875" customWidth="1"/>
    <col min="1537" max="1537" width="8.109375" customWidth="1"/>
    <col min="1538" max="1538" width="41" customWidth="1"/>
    <col min="1539" max="1541" width="32.88671875" customWidth="1"/>
    <col min="1793" max="1793" width="8.109375" customWidth="1"/>
    <col min="1794" max="1794" width="41" customWidth="1"/>
    <col min="1795" max="1797" width="32.88671875" customWidth="1"/>
    <col min="2049" max="2049" width="8.109375" customWidth="1"/>
    <col min="2050" max="2050" width="41" customWidth="1"/>
    <col min="2051" max="2053" width="32.88671875" customWidth="1"/>
    <col min="2305" max="2305" width="8.109375" customWidth="1"/>
    <col min="2306" max="2306" width="41" customWidth="1"/>
    <col min="2307" max="2309" width="32.88671875" customWidth="1"/>
    <col min="2561" max="2561" width="8.109375" customWidth="1"/>
    <col min="2562" max="2562" width="41" customWidth="1"/>
    <col min="2563" max="2565" width="32.88671875" customWidth="1"/>
    <col min="2817" max="2817" width="8.109375" customWidth="1"/>
    <col min="2818" max="2818" width="41" customWidth="1"/>
    <col min="2819" max="2821" width="32.88671875" customWidth="1"/>
    <col min="3073" max="3073" width="8.109375" customWidth="1"/>
    <col min="3074" max="3074" width="41" customWidth="1"/>
    <col min="3075" max="3077" width="32.88671875" customWidth="1"/>
    <col min="3329" max="3329" width="8.109375" customWidth="1"/>
    <col min="3330" max="3330" width="41" customWidth="1"/>
    <col min="3331" max="3333" width="32.88671875" customWidth="1"/>
    <col min="3585" max="3585" width="8.109375" customWidth="1"/>
    <col min="3586" max="3586" width="41" customWidth="1"/>
    <col min="3587" max="3589" width="32.88671875" customWidth="1"/>
    <col min="3841" max="3841" width="8.109375" customWidth="1"/>
    <col min="3842" max="3842" width="41" customWidth="1"/>
    <col min="3843" max="3845" width="32.88671875" customWidth="1"/>
    <col min="4097" max="4097" width="8.109375" customWidth="1"/>
    <col min="4098" max="4098" width="41" customWidth="1"/>
    <col min="4099" max="4101" width="32.88671875" customWidth="1"/>
    <col min="4353" max="4353" width="8.109375" customWidth="1"/>
    <col min="4354" max="4354" width="41" customWidth="1"/>
    <col min="4355" max="4357" width="32.88671875" customWidth="1"/>
    <col min="4609" max="4609" width="8.109375" customWidth="1"/>
    <col min="4610" max="4610" width="41" customWidth="1"/>
    <col min="4611" max="4613" width="32.88671875" customWidth="1"/>
    <col min="4865" max="4865" width="8.109375" customWidth="1"/>
    <col min="4866" max="4866" width="41" customWidth="1"/>
    <col min="4867" max="4869" width="32.88671875" customWidth="1"/>
    <col min="5121" max="5121" width="8.109375" customWidth="1"/>
    <col min="5122" max="5122" width="41" customWidth="1"/>
    <col min="5123" max="5125" width="32.88671875" customWidth="1"/>
    <col min="5377" max="5377" width="8.109375" customWidth="1"/>
    <col min="5378" max="5378" width="41" customWidth="1"/>
    <col min="5379" max="5381" width="32.88671875" customWidth="1"/>
    <col min="5633" max="5633" width="8.109375" customWidth="1"/>
    <col min="5634" max="5634" width="41" customWidth="1"/>
    <col min="5635" max="5637" width="32.88671875" customWidth="1"/>
    <col min="5889" max="5889" width="8.109375" customWidth="1"/>
    <col min="5890" max="5890" width="41" customWidth="1"/>
    <col min="5891" max="5893" width="32.88671875" customWidth="1"/>
    <col min="6145" max="6145" width="8.109375" customWidth="1"/>
    <col min="6146" max="6146" width="41" customWidth="1"/>
    <col min="6147" max="6149" width="32.88671875" customWidth="1"/>
    <col min="6401" max="6401" width="8.109375" customWidth="1"/>
    <col min="6402" max="6402" width="41" customWidth="1"/>
    <col min="6403" max="6405" width="32.88671875" customWidth="1"/>
    <col min="6657" max="6657" width="8.109375" customWidth="1"/>
    <col min="6658" max="6658" width="41" customWidth="1"/>
    <col min="6659" max="6661" width="32.88671875" customWidth="1"/>
    <col min="6913" max="6913" width="8.109375" customWidth="1"/>
    <col min="6914" max="6914" width="41" customWidth="1"/>
    <col min="6915" max="6917" width="32.88671875" customWidth="1"/>
    <col min="7169" max="7169" width="8.109375" customWidth="1"/>
    <col min="7170" max="7170" width="41" customWidth="1"/>
    <col min="7171" max="7173" width="32.88671875" customWidth="1"/>
    <col min="7425" max="7425" width="8.109375" customWidth="1"/>
    <col min="7426" max="7426" width="41" customWidth="1"/>
    <col min="7427" max="7429" width="32.88671875" customWidth="1"/>
    <col min="7681" max="7681" width="8.109375" customWidth="1"/>
    <col min="7682" max="7682" width="41" customWidth="1"/>
    <col min="7683" max="7685" width="32.88671875" customWidth="1"/>
    <col min="7937" max="7937" width="8.109375" customWidth="1"/>
    <col min="7938" max="7938" width="41" customWidth="1"/>
    <col min="7939" max="7941" width="32.88671875" customWidth="1"/>
    <col min="8193" max="8193" width="8.109375" customWidth="1"/>
    <col min="8194" max="8194" width="41" customWidth="1"/>
    <col min="8195" max="8197" width="32.88671875" customWidth="1"/>
    <col min="8449" max="8449" width="8.109375" customWidth="1"/>
    <col min="8450" max="8450" width="41" customWidth="1"/>
    <col min="8451" max="8453" width="32.88671875" customWidth="1"/>
    <col min="8705" max="8705" width="8.109375" customWidth="1"/>
    <col min="8706" max="8706" width="41" customWidth="1"/>
    <col min="8707" max="8709" width="32.88671875" customWidth="1"/>
    <col min="8961" max="8961" width="8.109375" customWidth="1"/>
    <col min="8962" max="8962" width="41" customWidth="1"/>
    <col min="8963" max="8965" width="32.88671875" customWidth="1"/>
    <col min="9217" max="9217" width="8.109375" customWidth="1"/>
    <col min="9218" max="9218" width="41" customWidth="1"/>
    <col min="9219" max="9221" width="32.88671875" customWidth="1"/>
    <col min="9473" max="9473" width="8.109375" customWidth="1"/>
    <col min="9474" max="9474" width="41" customWidth="1"/>
    <col min="9475" max="9477" width="32.88671875" customWidth="1"/>
    <col min="9729" max="9729" width="8.109375" customWidth="1"/>
    <col min="9730" max="9730" width="41" customWidth="1"/>
    <col min="9731" max="9733" width="32.88671875" customWidth="1"/>
    <col min="9985" max="9985" width="8.109375" customWidth="1"/>
    <col min="9986" max="9986" width="41" customWidth="1"/>
    <col min="9987" max="9989" width="32.88671875" customWidth="1"/>
    <col min="10241" max="10241" width="8.109375" customWidth="1"/>
    <col min="10242" max="10242" width="41" customWidth="1"/>
    <col min="10243" max="10245" width="32.88671875" customWidth="1"/>
    <col min="10497" max="10497" width="8.109375" customWidth="1"/>
    <col min="10498" max="10498" width="41" customWidth="1"/>
    <col min="10499" max="10501" width="32.88671875" customWidth="1"/>
    <col min="10753" max="10753" width="8.109375" customWidth="1"/>
    <col min="10754" max="10754" width="41" customWidth="1"/>
    <col min="10755" max="10757" width="32.88671875" customWidth="1"/>
    <col min="11009" max="11009" width="8.109375" customWidth="1"/>
    <col min="11010" max="11010" width="41" customWidth="1"/>
    <col min="11011" max="11013" width="32.88671875" customWidth="1"/>
    <col min="11265" max="11265" width="8.109375" customWidth="1"/>
    <col min="11266" max="11266" width="41" customWidth="1"/>
    <col min="11267" max="11269" width="32.88671875" customWidth="1"/>
    <col min="11521" max="11521" width="8.109375" customWidth="1"/>
    <col min="11522" max="11522" width="41" customWidth="1"/>
    <col min="11523" max="11525" width="32.88671875" customWidth="1"/>
    <col min="11777" max="11777" width="8.109375" customWidth="1"/>
    <col min="11778" max="11778" width="41" customWidth="1"/>
    <col min="11779" max="11781" width="32.88671875" customWidth="1"/>
    <col min="12033" max="12033" width="8.109375" customWidth="1"/>
    <col min="12034" max="12034" width="41" customWidth="1"/>
    <col min="12035" max="12037" width="32.88671875" customWidth="1"/>
    <col min="12289" max="12289" width="8.109375" customWidth="1"/>
    <col min="12290" max="12290" width="41" customWidth="1"/>
    <col min="12291" max="12293" width="32.88671875" customWidth="1"/>
    <col min="12545" max="12545" width="8.109375" customWidth="1"/>
    <col min="12546" max="12546" width="41" customWidth="1"/>
    <col min="12547" max="12549" width="32.88671875" customWidth="1"/>
    <col min="12801" max="12801" width="8.109375" customWidth="1"/>
    <col min="12802" max="12802" width="41" customWidth="1"/>
    <col min="12803" max="12805" width="32.88671875" customWidth="1"/>
    <col min="13057" max="13057" width="8.109375" customWidth="1"/>
    <col min="13058" max="13058" width="41" customWidth="1"/>
    <col min="13059" max="13061" width="32.88671875" customWidth="1"/>
    <col min="13313" max="13313" width="8.109375" customWidth="1"/>
    <col min="13314" max="13314" width="41" customWidth="1"/>
    <col min="13315" max="13317" width="32.88671875" customWidth="1"/>
    <col min="13569" max="13569" width="8.109375" customWidth="1"/>
    <col min="13570" max="13570" width="41" customWidth="1"/>
    <col min="13571" max="13573" width="32.88671875" customWidth="1"/>
    <col min="13825" max="13825" width="8.109375" customWidth="1"/>
    <col min="13826" max="13826" width="41" customWidth="1"/>
    <col min="13827" max="13829" width="32.88671875" customWidth="1"/>
    <col min="14081" max="14081" width="8.109375" customWidth="1"/>
    <col min="14082" max="14082" width="41" customWidth="1"/>
    <col min="14083" max="14085" width="32.88671875" customWidth="1"/>
    <col min="14337" max="14337" width="8.109375" customWidth="1"/>
    <col min="14338" max="14338" width="41" customWidth="1"/>
    <col min="14339" max="14341" width="32.88671875" customWidth="1"/>
    <col min="14593" max="14593" width="8.109375" customWidth="1"/>
    <col min="14594" max="14594" width="41" customWidth="1"/>
    <col min="14595" max="14597" width="32.88671875" customWidth="1"/>
    <col min="14849" max="14849" width="8.109375" customWidth="1"/>
    <col min="14850" max="14850" width="41" customWidth="1"/>
    <col min="14851" max="14853" width="32.88671875" customWidth="1"/>
    <col min="15105" max="15105" width="8.109375" customWidth="1"/>
    <col min="15106" max="15106" width="41" customWidth="1"/>
    <col min="15107" max="15109" width="32.88671875" customWidth="1"/>
    <col min="15361" max="15361" width="8.109375" customWidth="1"/>
    <col min="15362" max="15362" width="41" customWidth="1"/>
    <col min="15363" max="15365" width="32.88671875" customWidth="1"/>
    <col min="15617" max="15617" width="8.109375" customWidth="1"/>
    <col min="15618" max="15618" width="41" customWidth="1"/>
    <col min="15619" max="15621" width="32.88671875" customWidth="1"/>
    <col min="15873" max="15873" width="8.109375" customWidth="1"/>
    <col min="15874" max="15874" width="41" customWidth="1"/>
    <col min="15875" max="15877" width="32.88671875" customWidth="1"/>
    <col min="16129" max="16129" width="8.109375" customWidth="1"/>
    <col min="16130" max="16130" width="41" customWidth="1"/>
    <col min="16131" max="16133" width="32.88671875" customWidth="1"/>
  </cols>
  <sheetData>
    <row r="1" spans="1:5" s="9" customFormat="1" x14ac:dyDescent="0.3">
      <c r="A1" s="39" t="s">
        <v>812</v>
      </c>
      <c r="B1" s="39"/>
      <c r="C1" s="39"/>
      <c r="D1" s="39"/>
      <c r="E1" s="39"/>
    </row>
    <row r="2" spans="1:5" x14ac:dyDescent="0.3">
      <c r="A2" s="37" t="s">
        <v>738</v>
      </c>
      <c r="B2" s="38"/>
      <c r="C2" s="38"/>
      <c r="D2" s="38"/>
      <c r="E2" s="38"/>
    </row>
    <row r="3" spans="1:5" ht="15" x14ac:dyDescent="0.3">
      <c r="A3" s="2" t="s">
        <v>0</v>
      </c>
      <c r="B3" s="2" t="s">
        <v>1</v>
      </c>
      <c r="C3" s="2" t="s">
        <v>502</v>
      </c>
      <c r="D3" s="2" t="s">
        <v>503</v>
      </c>
      <c r="E3" s="2" t="s">
        <v>504</v>
      </c>
    </row>
    <row r="4" spans="1:5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</row>
    <row r="5" spans="1:5" x14ac:dyDescent="0.3">
      <c r="A5" s="3" t="s">
        <v>307</v>
      </c>
      <c r="B5" s="4" t="s">
        <v>515</v>
      </c>
      <c r="C5" s="5">
        <v>522502</v>
      </c>
      <c r="D5" s="5">
        <v>0</v>
      </c>
      <c r="E5" s="5">
        <v>296695</v>
      </c>
    </row>
    <row r="6" spans="1:5" x14ac:dyDescent="0.3">
      <c r="A6" s="6" t="s">
        <v>55</v>
      </c>
      <c r="B6" s="7" t="s">
        <v>516</v>
      </c>
      <c r="C6" s="8">
        <v>522502</v>
      </c>
      <c r="D6" s="8">
        <v>0</v>
      </c>
      <c r="E6" s="8">
        <v>296695</v>
      </c>
    </row>
    <row r="7" spans="1:5" ht="26.4" x14ac:dyDescent="0.3">
      <c r="A7" s="6" t="s">
        <v>71</v>
      </c>
      <c r="B7" s="7" t="s">
        <v>517</v>
      </c>
      <c r="C7" s="8">
        <v>522502</v>
      </c>
      <c r="D7" s="8">
        <v>0</v>
      </c>
      <c r="E7" s="8">
        <v>296695</v>
      </c>
    </row>
    <row r="8" spans="1:5" x14ac:dyDescent="0.3">
      <c r="A8" s="3" t="s">
        <v>77</v>
      </c>
      <c r="B8" s="4" t="s">
        <v>518</v>
      </c>
      <c r="C8" s="5">
        <v>312550</v>
      </c>
      <c r="D8" s="5">
        <v>0</v>
      </c>
      <c r="E8" s="5">
        <v>347045</v>
      </c>
    </row>
    <row r="9" spans="1:5" ht="26.4" x14ac:dyDescent="0.3">
      <c r="A9" s="6" t="s">
        <v>519</v>
      </c>
      <c r="B9" s="7" t="s">
        <v>520</v>
      </c>
      <c r="C9" s="8">
        <v>312550</v>
      </c>
      <c r="D9" s="8">
        <v>0</v>
      </c>
      <c r="E9" s="8">
        <v>347045</v>
      </c>
    </row>
    <row r="10" spans="1:5" x14ac:dyDescent="0.3">
      <c r="A10" s="3" t="s">
        <v>521</v>
      </c>
      <c r="B10" s="4" t="s">
        <v>522</v>
      </c>
      <c r="C10" s="5">
        <v>192493</v>
      </c>
      <c r="D10" s="5">
        <v>0</v>
      </c>
      <c r="E10" s="5">
        <v>2014790</v>
      </c>
    </row>
    <row r="11" spans="1:5" x14ac:dyDescent="0.3">
      <c r="A11" s="6" t="s">
        <v>350</v>
      </c>
      <c r="B11" s="7" t="s">
        <v>523</v>
      </c>
      <c r="C11" s="8">
        <v>192493</v>
      </c>
      <c r="D11" s="8">
        <v>0</v>
      </c>
      <c r="E11" s="8">
        <v>2014790</v>
      </c>
    </row>
    <row r="12" spans="1:5" x14ac:dyDescent="0.3">
      <c r="A12" s="6" t="s">
        <v>83</v>
      </c>
      <c r="B12" s="7" t="s">
        <v>524</v>
      </c>
      <c r="C12" s="8">
        <v>505043</v>
      </c>
      <c r="D12" s="8">
        <v>0</v>
      </c>
      <c r="E12" s="8">
        <v>2361835</v>
      </c>
    </row>
    <row r="13" spans="1:5" ht="26.4" x14ac:dyDescent="0.3">
      <c r="A13" s="3" t="s">
        <v>531</v>
      </c>
      <c r="B13" s="4" t="s">
        <v>532</v>
      </c>
      <c r="C13" s="5">
        <v>2010127</v>
      </c>
      <c r="D13" s="5">
        <v>0</v>
      </c>
      <c r="E13" s="5">
        <v>2056527</v>
      </c>
    </row>
    <row r="14" spans="1:5" ht="52.8" x14ac:dyDescent="0.3">
      <c r="A14" s="3" t="s">
        <v>533</v>
      </c>
      <c r="B14" s="4" t="s">
        <v>534</v>
      </c>
      <c r="C14" s="5">
        <v>2010127</v>
      </c>
      <c r="D14" s="5">
        <v>0</v>
      </c>
      <c r="E14" s="5">
        <v>2046663</v>
      </c>
    </row>
    <row r="15" spans="1:5" ht="26.4" x14ac:dyDescent="0.3">
      <c r="A15" s="3" t="s">
        <v>535</v>
      </c>
      <c r="B15" s="4" t="s">
        <v>536</v>
      </c>
      <c r="C15" s="5">
        <v>0</v>
      </c>
      <c r="D15" s="5">
        <v>0</v>
      </c>
      <c r="E15" s="5">
        <v>9864</v>
      </c>
    </row>
    <row r="16" spans="1:5" ht="26.4" x14ac:dyDescent="0.3">
      <c r="A16" s="6" t="s">
        <v>537</v>
      </c>
      <c r="B16" s="7" t="s">
        <v>538</v>
      </c>
      <c r="C16" s="8">
        <v>2010127</v>
      </c>
      <c r="D16" s="8">
        <v>0</v>
      </c>
      <c r="E16" s="8">
        <v>2056527</v>
      </c>
    </row>
    <row r="17" spans="1:5" x14ac:dyDescent="0.3">
      <c r="A17" s="3" t="s">
        <v>546</v>
      </c>
      <c r="B17" s="4" t="s">
        <v>547</v>
      </c>
      <c r="C17" s="5">
        <v>48085</v>
      </c>
      <c r="D17" s="5">
        <v>0</v>
      </c>
      <c r="E17" s="5">
        <v>267540</v>
      </c>
    </row>
    <row r="18" spans="1:5" ht="26.4" x14ac:dyDescent="0.3">
      <c r="A18" s="3" t="s">
        <v>99</v>
      </c>
      <c r="B18" s="4" t="s">
        <v>548</v>
      </c>
      <c r="C18" s="5">
        <v>48085</v>
      </c>
      <c r="D18" s="5">
        <v>0</v>
      </c>
      <c r="E18" s="5">
        <v>267540</v>
      </c>
    </row>
    <row r="19" spans="1:5" ht="26.4" x14ac:dyDescent="0.3">
      <c r="A19" s="6" t="s">
        <v>551</v>
      </c>
      <c r="B19" s="7" t="s">
        <v>552</v>
      </c>
      <c r="C19" s="8">
        <v>48085</v>
      </c>
      <c r="D19" s="8">
        <v>0</v>
      </c>
      <c r="E19" s="8">
        <v>267540</v>
      </c>
    </row>
    <row r="20" spans="1:5" x14ac:dyDescent="0.3">
      <c r="A20" s="6" t="s">
        <v>553</v>
      </c>
      <c r="B20" s="7" t="s">
        <v>554</v>
      </c>
      <c r="C20" s="8">
        <v>2058212</v>
      </c>
      <c r="D20" s="8">
        <v>0</v>
      </c>
      <c r="E20" s="8">
        <v>2324067</v>
      </c>
    </row>
    <row r="21" spans="1:5" x14ac:dyDescent="0.3">
      <c r="A21" s="6" t="s">
        <v>555</v>
      </c>
      <c r="B21" s="7" t="s">
        <v>556</v>
      </c>
      <c r="C21" s="8">
        <v>3085757</v>
      </c>
      <c r="D21" s="8">
        <v>0</v>
      </c>
      <c r="E21" s="8">
        <v>4982597</v>
      </c>
    </row>
    <row r="22" spans="1:5" x14ac:dyDescent="0.3">
      <c r="A22" s="3" t="s">
        <v>557</v>
      </c>
      <c r="B22" s="4" t="s">
        <v>558</v>
      </c>
      <c r="C22" s="5">
        <v>20127000</v>
      </c>
      <c r="D22" s="5">
        <v>0</v>
      </c>
      <c r="E22" s="5">
        <v>20127000</v>
      </c>
    </row>
    <row r="23" spans="1:5" ht="26.4" x14ac:dyDescent="0.3">
      <c r="A23" s="3" t="s">
        <v>559</v>
      </c>
      <c r="B23" s="4" t="s">
        <v>560</v>
      </c>
      <c r="C23" s="5">
        <v>746000</v>
      </c>
      <c r="D23" s="5">
        <v>0</v>
      </c>
      <c r="E23" s="5">
        <v>746000</v>
      </c>
    </row>
    <row r="24" spans="1:5" x14ac:dyDescent="0.3">
      <c r="A24" s="3" t="s">
        <v>448</v>
      </c>
      <c r="B24" s="4" t="s">
        <v>561</v>
      </c>
      <c r="C24" s="5">
        <v>-19213098</v>
      </c>
      <c r="D24" s="5">
        <v>0</v>
      </c>
      <c r="E24" s="5">
        <v>-19606953</v>
      </c>
    </row>
    <row r="25" spans="1:5" x14ac:dyDescent="0.3">
      <c r="A25" s="3" t="s">
        <v>107</v>
      </c>
      <c r="B25" s="4" t="s">
        <v>562</v>
      </c>
      <c r="C25" s="5">
        <v>-393855</v>
      </c>
      <c r="D25" s="5">
        <v>0</v>
      </c>
      <c r="E25" s="5">
        <v>976687</v>
      </c>
    </row>
    <row r="26" spans="1:5" x14ac:dyDescent="0.3">
      <c r="A26" s="6" t="s">
        <v>179</v>
      </c>
      <c r="B26" s="7" t="s">
        <v>563</v>
      </c>
      <c r="C26" s="8">
        <v>1266047</v>
      </c>
      <c r="D26" s="8">
        <v>0</v>
      </c>
      <c r="E26" s="8">
        <v>2242734</v>
      </c>
    </row>
    <row r="27" spans="1:5" ht="26.4" x14ac:dyDescent="0.3">
      <c r="A27" s="3" t="s">
        <v>581</v>
      </c>
      <c r="B27" s="4" t="s">
        <v>582</v>
      </c>
      <c r="C27" s="5">
        <v>1819710</v>
      </c>
      <c r="D27" s="5">
        <v>0</v>
      </c>
      <c r="E27" s="5">
        <v>2739863</v>
      </c>
    </row>
    <row r="28" spans="1:5" ht="26.4" x14ac:dyDescent="0.3">
      <c r="A28" s="6" t="s">
        <v>201</v>
      </c>
      <c r="B28" s="7" t="s">
        <v>585</v>
      </c>
      <c r="C28" s="8">
        <v>1819710</v>
      </c>
      <c r="D28" s="8">
        <v>0</v>
      </c>
      <c r="E28" s="8">
        <v>2739863</v>
      </c>
    </row>
    <row r="29" spans="1:5" x14ac:dyDescent="0.3">
      <c r="A29" s="6" t="s">
        <v>586</v>
      </c>
      <c r="B29" s="7" t="s">
        <v>587</v>
      </c>
      <c r="C29" s="8">
        <v>3085757</v>
      </c>
      <c r="D29" s="8">
        <v>0</v>
      </c>
      <c r="E29" s="8">
        <v>4982597</v>
      </c>
    </row>
  </sheetData>
  <mergeCells count="2">
    <mergeCell ref="A2:E2"/>
    <mergeCell ref="A1:E1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9D685-D609-432D-ABA8-ADABD296271E}">
  <sheetPr>
    <tabColor rgb="FFFFFF00"/>
  </sheetPr>
  <dimension ref="A1:E22"/>
  <sheetViews>
    <sheetView workbookViewId="0">
      <selection activeCell="E11" sqref="E11"/>
    </sheetView>
  </sheetViews>
  <sheetFormatPr defaultRowHeight="14.4" x14ac:dyDescent="0.3"/>
  <cols>
    <col min="1" max="1" width="8.109375" style="1" customWidth="1"/>
    <col min="2" max="2" width="41" style="1" customWidth="1"/>
    <col min="3" max="5" width="32.88671875" style="1" customWidth="1"/>
    <col min="6" max="256" width="9.109375" style="1"/>
    <col min="257" max="257" width="8.109375" style="1" customWidth="1"/>
    <col min="258" max="258" width="41" style="1" customWidth="1"/>
    <col min="259" max="261" width="32.88671875" style="1" customWidth="1"/>
    <col min="262" max="512" width="9.109375" style="1"/>
    <col min="513" max="513" width="8.109375" style="1" customWidth="1"/>
    <col min="514" max="514" width="41" style="1" customWidth="1"/>
    <col min="515" max="517" width="32.88671875" style="1" customWidth="1"/>
    <col min="518" max="768" width="9.109375" style="1"/>
    <col min="769" max="769" width="8.109375" style="1" customWidth="1"/>
    <col min="770" max="770" width="41" style="1" customWidth="1"/>
    <col min="771" max="773" width="32.88671875" style="1" customWidth="1"/>
    <col min="774" max="1024" width="9.109375" style="1"/>
    <col min="1025" max="1025" width="8.109375" style="1" customWidth="1"/>
    <col min="1026" max="1026" width="41" style="1" customWidth="1"/>
    <col min="1027" max="1029" width="32.88671875" style="1" customWidth="1"/>
    <col min="1030" max="1280" width="9.109375" style="1"/>
    <col min="1281" max="1281" width="8.109375" style="1" customWidth="1"/>
    <col min="1282" max="1282" width="41" style="1" customWidth="1"/>
    <col min="1283" max="1285" width="32.88671875" style="1" customWidth="1"/>
    <col min="1286" max="1536" width="9.109375" style="1"/>
    <col min="1537" max="1537" width="8.109375" style="1" customWidth="1"/>
    <col min="1538" max="1538" width="41" style="1" customWidth="1"/>
    <col min="1539" max="1541" width="32.88671875" style="1" customWidth="1"/>
    <col min="1542" max="1792" width="9.109375" style="1"/>
    <col min="1793" max="1793" width="8.109375" style="1" customWidth="1"/>
    <col min="1794" max="1794" width="41" style="1" customWidth="1"/>
    <col min="1795" max="1797" width="32.88671875" style="1" customWidth="1"/>
    <col min="1798" max="2048" width="9.109375" style="1"/>
    <col min="2049" max="2049" width="8.109375" style="1" customWidth="1"/>
    <col min="2050" max="2050" width="41" style="1" customWidth="1"/>
    <col min="2051" max="2053" width="32.88671875" style="1" customWidth="1"/>
    <col min="2054" max="2304" width="9.109375" style="1"/>
    <col min="2305" max="2305" width="8.109375" style="1" customWidth="1"/>
    <col min="2306" max="2306" width="41" style="1" customWidth="1"/>
    <col min="2307" max="2309" width="32.88671875" style="1" customWidth="1"/>
    <col min="2310" max="2560" width="9.109375" style="1"/>
    <col min="2561" max="2561" width="8.109375" style="1" customWidth="1"/>
    <col min="2562" max="2562" width="41" style="1" customWidth="1"/>
    <col min="2563" max="2565" width="32.88671875" style="1" customWidth="1"/>
    <col min="2566" max="2816" width="9.109375" style="1"/>
    <col min="2817" max="2817" width="8.109375" style="1" customWidth="1"/>
    <col min="2818" max="2818" width="41" style="1" customWidth="1"/>
    <col min="2819" max="2821" width="32.88671875" style="1" customWidth="1"/>
    <col min="2822" max="3072" width="9.109375" style="1"/>
    <col min="3073" max="3073" width="8.109375" style="1" customWidth="1"/>
    <col min="3074" max="3074" width="41" style="1" customWidth="1"/>
    <col min="3075" max="3077" width="32.88671875" style="1" customWidth="1"/>
    <col min="3078" max="3328" width="9.109375" style="1"/>
    <col min="3329" max="3329" width="8.109375" style="1" customWidth="1"/>
    <col min="3330" max="3330" width="41" style="1" customWidth="1"/>
    <col min="3331" max="3333" width="32.88671875" style="1" customWidth="1"/>
    <col min="3334" max="3584" width="9.109375" style="1"/>
    <col min="3585" max="3585" width="8.109375" style="1" customWidth="1"/>
    <col min="3586" max="3586" width="41" style="1" customWidth="1"/>
    <col min="3587" max="3589" width="32.88671875" style="1" customWidth="1"/>
    <col min="3590" max="3840" width="9.109375" style="1"/>
    <col min="3841" max="3841" width="8.109375" style="1" customWidth="1"/>
    <col min="3842" max="3842" width="41" style="1" customWidth="1"/>
    <col min="3843" max="3845" width="32.88671875" style="1" customWidth="1"/>
    <col min="3846" max="4096" width="9.109375" style="1"/>
    <col min="4097" max="4097" width="8.109375" style="1" customWidth="1"/>
    <col min="4098" max="4098" width="41" style="1" customWidth="1"/>
    <col min="4099" max="4101" width="32.88671875" style="1" customWidth="1"/>
    <col min="4102" max="4352" width="9.109375" style="1"/>
    <col min="4353" max="4353" width="8.109375" style="1" customWidth="1"/>
    <col min="4354" max="4354" width="41" style="1" customWidth="1"/>
    <col min="4355" max="4357" width="32.88671875" style="1" customWidth="1"/>
    <col min="4358" max="4608" width="9.109375" style="1"/>
    <col min="4609" max="4609" width="8.109375" style="1" customWidth="1"/>
    <col min="4610" max="4610" width="41" style="1" customWidth="1"/>
    <col min="4611" max="4613" width="32.88671875" style="1" customWidth="1"/>
    <col min="4614" max="4864" width="9.109375" style="1"/>
    <col min="4865" max="4865" width="8.109375" style="1" customWidth="1"/>
    <col min="4866" max="4866" width="41" style="1" customWidth="1"/>
    <col min="4867" max="4869" width="32.88671875" style="1" customWidth="1"/>
    <col min="4870" max="5120" width="9.109375" style="1"/>
    <col min="5121" max="5121" width="8.109375" style="1" customWidth="1"/>
    <col min="5122" max="5122" width="41" style="1" customWidth="1"/>
    <col min="5123" max="5125" width="32.88671875" style="1" customWidth="1"/>
    <col min="5126" max="5376" width="9.109375" style="1"/>
    <col min="5377" max="5377" width="8.109375" style="1" customWidth="1"/>
    <col min="5378" max="5378" width="41" style="1" customWidth="1"/>
    <col min="5379" max="5381" width="32.88671875" style="1" customWidth="1"/>
    <col min="5382" max="5632" width="9.109375" style="1"/>
    <col min="5633" max="5633" width="8.109375" style="1" customWidth="1"/>
    <col min="5634" max="5634" width="41" style="1" customWidth="1"/>
    <col min="5635" max="5637" width="32.88671875" style="1" customWidth="1"/>
    <col min="5638" max="5888" width="9.109375" style="1"/>
    <col min="5889" max="5889" width="8.109375" style="1" customWidth="1"/>
    <col min="5890" max="5890" width="41" style="1" customWidth="1"/>
    <col min="5891" max="5893" width="32.88671875" style="1" customWidth="1"/>
    <col min="5894" max="6144" width="9.109375" style="1"/>
    <col min="6145" max="6145" width="8.109375" style="1" customWidth="1"/>
    <col min="6146" max="6146" width="41" style="1" customWidth="1"/>
    <col min="6147" max="6149" width="32.88671875" style="1" customWidth="1"/>
    <col min="6150" max="6400" width="9.109375" style="1"/>
    <col min="6401" max="6401" width="8.109375" style="1" customWidth="1"/>
    <col min="6402" max="6402" width="41" style="1" customWidth="1"/>
    <col min="6403" max="6405" width="32.88671875" style="1" customWidth="1"/>
    <col min="6406" max="6656" width="9.109375" style="1"/>
    <col min="6657" max="6657" width="8.109375" style="1" customWidth="1"/>
    <col min="6658" max="6658" width="41" style="1" customWidth="1"/>
    <col min="6659" max="6661" width="32.88671875" style="1" customWidth="1"/>
    <col min="6662" max="6912" width="9.109375" style="1"/>
    <col min="6913" max="6913" width="8.109375" style="1" customWidth="1"/>
    <col min="6914" max="6914" width="41" style="1" customWidth="1"/>
    <col min="6915" max="6917" width="32.88671875" style="1" customWidth="1"/>
    <col min="6918" max="7168" width="9.109375" style="1"/>
    <col min="7169" max="7169" width="8.109375" style="1" customWidth="1"/>
    <col min="7170" max="7170" width="41" style="1" customWidth="1"/>
    <col min="7171" max="7173" width="32.88671875" style="1" customWidth="1"/>
    <col min="7174" max="7424" width="9.109375" style="1"/>
    <col min="7425" max="7425" width="8.109375" style="1" customWidth="1"/>
    <col min="7426" max="7426" width="41" style="1" customWidth="1"/>
    <col min="7427" max="7429" width="32.88671875" style="1" customWidth="1"/>
    <col min="7430" max="7680" width="9.109375" style="1"/>
    <col min="7681" max="7681" width="8.109375" style="1" customWidth="1"/>
    <col min="7682" max="7682" width="41" style="1" customWidth="1"/>
    <col min="7683" max="7685" width="32.88671875" style="1" customWidth="1"/>
    <col min="7686" max="7936" width="9.109375" style="1"/>
    <col min="7937" max="7937" width="8.109375" style="1" customWidth="1"/>
    <col min="7938" max="7938" width="41" style="1" customWidth="1"/>
    <col min="7939" max="7941" width="32.88671875" style="1" customWidth="1"/>
    <col min="7942" max="8192" width="9.109375" style="1"/>
    <col min="8193" max="8193" width="8.109375" style="1" customWidth="1"/>
    <col min="8194" max="8194" width="41" style="1" customWidth="1"/>
    <col min="8195" max="8197" width="32.88671875" style="1" customWidth="1"/>
    <col min="8198" max="8448" width="9.109375" style="1"/>
    <col min="8449" max="8449" width="8.109375" style="1" customWidth="1"/>
    <col min="8450" max="8450" width="41" style="1" customWidth="1"/>
    <col min="8451" max="8453" width="32.88671875" style="1" customWidth="1"/>
    <col min="8454" max="8704" width="9.109375" style="1"/>
    <col min="8705" max="8705" width="8.109375" style="1" customWidth="1"/>
    <col min="8706" max="8706" width="41" style="1" customWidth="1"/>
    <col min="8707" max="8709" width="32.88671875" style="1" customWidth="1"/>
    <col min="8710" max="8960" width="9.109375" style="1"/>
    <col min="8961" max="8961" width="8.109375" style="1" customWidth="1"/>
    <col min="8962" max="8962" width="41" style="1" customWidth="1"/>
    <col min="8963" max="8965" width="32.88671875" style="1" customWidth="1"/>
    <col min="8966" max="9216" width="9.109375" style="1"/>
    <col min="9217" max="9217" width="8.109375" style="1" customWidth="1"/>
    <col min="9218" max="9218" width="41" style="1" customWidth="1"/>
    <col min="9219" max="9221" width="32.88671875" style="1" customWidth="1"/>
    <col min="9222" max="9472" width="9.109375" style="1"/>
    <col min="9473" max="9473" width="8.109375" style="1" customWidth="1"/>
    <col min="9474" max="9474" width="41" style="1" customWidth="1"/>
    <col min="9475" max="9477" width="32.88671875" style="1" customWidth="1"/>
    <col min="9478" max="9728" width="9.109375" style="1"/>
    <col min="9729" max="9729" width="8.109375" style="1" customWidth="1"/>
    <col min="9730" max="9730" width="41" style="1" customWidth="1"/>
    <col min="9731" max="9733" width="32.88671875" style="1" customWidth="1"/>
    <col min="9734" max="9984" width="9.109375" style="1"/>
    <col min="9985" max="9985" width="8.109375" style="1" customWidth="1"/>
    <col min="9986" max="9986" width="41" style="1" customWidth="1"/>
    <col min="9987" max="9989" width="32.88671875" style="1" customWidth="1"/>
    <col min="9990" max="10240" width="9.109375" style="1"/>
    <col min="10241" max="10241" width="8.109375" style="1" customWidth="1"/>
    <col min="10242" max="10242" width="41" style="1" customWidth="1"/>
    <col min="10243" max="10245" width="32.88671875" style="1" customWidth="1"/>
    <col min="10246" max="10496" width="9.109375" style="1"/>
    <col min="10497" max="10497" width="8.109375" style="1" customWidth="1"/>
    <col min="10498" max="10498" width="41" style="1" customWidth="1"/>
    <col min="10499" max="10501" width="32.88671875" style="1" customWidth="1"/>
    <col min="10502" max="10752" width="9.109375" style="1"/>
    <col min="10753" max="10753" width="8.109375" style="1" customWidth="1"/>
    <col min="10754" max="10754" width="41" style="1" customWidth="1"/>
    <col min="10755" max="10757" width="32.88671875" style="1" customWidth="1"/>
    <col min="10758" max="11008" width="9.109375" style="1"/>
    <col min="11009" max="11009" width="8.109375" style="1" customWidth="1"/>
    <col min="11010" max="11010" width="41" style="1" customWidth="1"/>
    <col min="11011" max="11013" width="32.88671875" style="1" customWidth="1"/>
    <col min="11014" max="11264" width="9.109375" style="1"/>
    <col min="11265" max="11265" width="8.109375" style="1" customWidth="1"/>
    <col min="11266" max="11266" width="41" style="1" customWidth="1"/>
    <col min="11267" max="11269" width="32.88671875" style="1" customWidth="1"/>
    <col min="11270" max="11520" width="9.109375" style="1"/>
    <col min="11521" max="11521" width="8.109375" style="1" customWidth="1"/>
    <col min="11522" max="11522" width="41" style="1" customWidth="1"/>
    <col min="11523" max="11525" width="32.88671875" style="1" customWidth="1"/>
    <col min="11526" max="11776" width="9.109375" style="1"/>
    <col min="11777" max="11777" width="8.109375" style="1" customWidth="1"/>
    <col min="11778" max="11778" width="41" style="1" customWidth="1"/>
    <col min="11779" max="11781" width="32.88671875" style="1" customWidth="1"/>
    <col min="11782" max="12032" width="9.109375" style="1"/>
    <col min="12033" max="12033" width="8.109375" style="1" customWidth="1"/>
    <col min="12034" max="12034" width="41" style="1" customWidth="1"/>
    <col min="12035" max="12037" width="32.88671875" style="1" customWidth="1"/>
    <col min="12038" max="12288" width="9.109375" style="1"/>
    <col min="12289" max="12289" width="8.109375" style="1" customWidth="1"/>
    <col min="12290" max="12290" width="41" style="1" customWidth="1"/>
    <col min="12291" max="12293" width="32.88671875" style="1" customWidth="1"/>
    <col min="12294" max="12544" width="9.109375" style="1"/>
    <col min="12545" max="12545" width="8.109375" style="1" customWidth="1"/>
    <col min="12546" max="12546" width="41" style="1" customWidth="1"/>
    <col min="12547" max="12549" width="32.88671875" style="1" customWidth="1"/>
    <col min="12550" max="12800" width="9.109375" style="1"/>
    <col min="12801" max="12801" width="8.109375" style="1" customWidth="1"/>
    <col min="12802" max="12802" width="41" style="1" customWidth="1"/>
    <col min="12803" max="12805" width="32.88671875" style="1" customWidth="1"/>
    <col min="12806" max="13056" width="9.109375" style="1"/>
    <col min="13057" max="13057" width="8.109375" style="1" customWidth="1"/>
    <col min="13058" max="13058" width="41" style="1" customWidth="1"/>
    <col min="13059" max="13061" width="32.88671875" style="1" customWidth="1"/>
    <col min="13062" max="13312" width="9.109375" style="1"/>
    <col min="13313" max="13313" width="8.109375" style="1" customWidth="1"/>
    <col min="13314" max="13314" width="41" style="1" customWidth="1"/>
    <col min="13315" max="13317" width="32.88671875" style="1" customWidth="1"/>
    <col min="13318" max="13568" width="9.109375" style="1"/>
    <col min="13569" max="13569" width="8.109375" style="1" customWidth="1"/>
    <col min="13570" max="13570" width="41" style="1" customWidth="1"/>
    <col min="13571" max="13573" width="32.88671875" style="1" customWidth="1"/>
    <col min="13574" max="13824" width="9.109375" style="1"/>
    <col min="13825" max="13825" width="8.109375" style="1" customWidth="1"/>
    <col min="13826" max="13826" width="41" style="1" customWidth="1"/>
    <col min="13827" max="13829" width="32.88671875" style="1" customWidth="1"/>
    <col min="13830" max="14080" width="9.109375" style="1"/>
    <col min="14081" max="14081" width="8.109375" style="1" customWidth="1"/>
    <col min="14082" max="14082" width="41" style="1" customWidth="1"/>
    <col min="14083" max="14085" width="32.88671875" style="1" customWidth="1"/>
    <col min="14086" max="14336" width="9.109375" style="1"/>
    <col min="14337" max="14337" width="8.109375" style="1" customWidth="1"/>
    <col min="14338" max="14338" width="41" style="1" customWidth="1"/>
    <col min="14339" max="14341" width="32.88671875" style="1" customWidth="1"/>
    <col min="14342" max="14592" width="9.109375" style="1"/>
    <col min="14593" max="14593" width="8.109375" style="1" customWidth="1"/>
    <col min="14594" max="14594" width="41" style="1" customWidth="1"/>
    <col min="14595" max="14597" width="32.88671875" style="1" customWidth="1"/>
    <col min="14598" max="14848" width="9.109375" style="1"/>
    <col min="14849" max="14849" width="8.109375" style="1" customWidth="1"/>
    <col min="14850" max="14850" width="41" style="1" customWidth="1"/>
    <col min="14851" max="14853" width="32.88671875" style="1" customWidth="1"/>
    <col min="14854" max="15104" width="9.109375" style="1"/>
    <col min="15105" max="15105" width="8.109375" style="1" customWidth="1"/>
    <col min="15106" max="15106" width="41" style="1" customWidth="1"/>
    <col min="15107" max="15109" width="32.88671875" style="1" customWidth="1"/>
    <col min="15110" max="15360" width="9.109375" style="1"/>
    <col min="15361" max="15361" width="8.109375" style="1" customWidth="1"/>
    <col min="15362" max="15362" width="41" style="1" customWidth="1"/>
    <col min="15363" max="15365" width="32.88671875" style="1" customWidth="1"/>
    <col min="15366" max="15616" width="9.109375" style="1"/>
    <col min="15617" max="15617" width="8.109375" style="1" customWidth="1"/>
    <col min="15618" max="15618" width="41" style="1" customWidth="1"/>
    <col min="15619" max="15621" width="32.88671875" style="1" customWidth="1"/>
    <col min="15622" max="15872" width="9.109375" style="1"/>
    <col min="15873" max="15873" width="8.109375" style="1" customWidth="1"/>
    <col min="15874" max="15874" width="41" style="1" customWidth="1"/>
    <col min="15875" max="15877" width="32.88671875" style="1" customWidth="1"/>
    <col min="15878" max="16128" width="9.109375" style="1"/>
    <col min="16129" max="16129" width="8.109375" style="1" customWidth="1"/>
    <col min="16130" max="16130" width="41" style="1" customWidth="1"/>
    <col min="16131" max="16133" width="32.88671875" style="1" customWidth="1"/>
    <col min="16134" max="16384" width="9.109375" style="1"/>
  </cols>
  <sheetData>
    <row r="1" spans="1:5" s="9" customFormat="1" x14ac:dyDescent="0.3">
      <c r="A1" s="39" t="s">
        <v>813</v>
      </c>
      <c r="B1" s="39"/>
      <c r="C1" s="39"/>
      <c r="D1" s="39"/>
      <c r="E1" s="39"/>
    </row>
    <row r="2" spans="1:5" x14ac:dyDescent="0.3">
      <c r="A2" s="37" t="s">
        <v>752</v>
      </c>
      <c r="B2" s="38"/>
      <c r="C2" s="38"/>
      <c r="D2" s="38"/>
      <c r="E2" s="38"/>
    </row>
    <row r="3" spans="1:5" ht="15" x14ac:dyDescent="0.3">
      <c r="A3" s="2" t="s">
        <v>0</v>
      </c>
      <c r="B3" s="2" t="s">
        <v>1</v>
      </c>
      <c r="C3" s="2" t="s">
        <v>502</v>
      </c>
      <c r="D3" s="2" t="s">
        <v>503</v>
      </c>
      <c r="E3" s="2" t="s">
        <v>504</v>
      </c>
    </row>
    <row r="4" spans="1:5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</row>
    <row r="5" spans="1:5" x14ac:dyDescent="0.3">
      <c r="A5" s="3" t="s">
        <v>77</v>
      </c>
      <c r="B5" s="4" t="s">
        <v>518</v>
      </c>
      <c r="C5" s="5">
        <v>256210</v>
      </c>
      <c r="D5" s="5">
        <v>0</v>
      </c>
      <c r="E5" s="5">
        <v>356875</v>
      </c>
    </row>
    <row r="6" spans="1:5" ht="26.4" x14ac:dyDescent="0.3">
      <c r="A6" s="6" t="s">
        <v>519</v>
      </c>
      <c r="B6" s="7" t="s">
        <v>520</v>
      </c>
      <c r="C6" s="8">
        <v>256210</v>
      </c>
      <c r="D6" s="8">
        <v>0</v>
      </c>
      <c r="E6" s="8">
        <v>356875</v>
      </c>
    </row>
    <row r="7" spans="1:5" x14ac:dyDescent="0.3">
      <c r="A7" s="3" t="s">
        <v>521</v>
      </c>
      <c r="B7" s="4" t="s">
        <v>522</v>
      </c>
      <c r="C7" s="5">
        <v>17819937</v>
      </c>
      <c r="D7" s="5">
        <v>0</v>
      </c>
      <c r="E7" s="5">
        <v>22857169</v>
      </c>
    </row>
    <row r="8" spans="1:5" x14ac:dyDescent="0.3">
      <c r="A8" s="6" t="s">
        <v>350</v>
      </c>
      <c r="B8" s="7" t="s">
        <v>523</v>
      </c>
      <c r="C8" s="8">
        <v>17819937</v>
      </c>
      <c r="D8" s="8">
        <v>0</v>
      </c>
      <c r="E8" s="8">
        <v>22857169</v>
      </c>
    </row>
    <row r="9" spans="1:5" x14ac:dyDescent="0.3">
      <c r="A9" s="6" t="s">
        <v>83</v>
      </c>
      <c r="B9" s="7" t="s">
        <v>524</v>
      </c>
      <c r="C9" s="8">
        <v>18076147</v>
      </c>
      <c r="D9" s="8">
        <v>0</v>
      </c>
      <c r="E9" s="8">
        <v>23214044</v>
      </c>
    </row>
    <row r="10" spans="1:5" x14ac:dyDescent="0.3">
      <c r="A10" s="3" t="s">
        <v>546</v>
      </c>
      <c r="B10" s="4" t="s">
        <v>547</v>
      </c>
      <c r="C10" s="5">
        <v>173083</v>
      </c>
      <c r="D10" s="5">
        <v>0</v>
      </c>
      <c r="E10" s="5">
        <v>16895</v>
      </c>
    </row>
    <row r="11" spans="1:5" ht="26.4" x14ac:dyDescent="0.3">
      <c r="A11" s="3" t="s">
        <v>99</v>
      </c>
      <c r="B11" s="4" t="s">
        <v>548</v>
      </c>
      <c r="C11" s="5">
        <v>173083</v>
      </c>
      <c r="D11" s="5">
        <v>0</v>
      </c>
      <c r="E11" s="5">
        <v>16895</v>
      </c>
    </row>
    <row r="12" spans="1:5" ht="26.4" x14ac:dyDescent="0.3">
      <c r="A12" s="6" t="s">
        <v>551</v>
      </c>
      <c r="B12" s="7" t="s">
        <v>552</v>
      </c>
      <c r="C12" s="8">
        <v>173083</v>
      </c>
      <c r="D12" s="8">
        <v>0</v>
      </c>
      <c r="E12" s="8">
        <v>16895</v>
      </c>
    </row>
    <row r="13" spans="1:5" x14ac:dyDescent="0.3">
      <c r="A13" s="6" t="s">
        <v>553</v>
      </c>
      <c r="B13" s="7" t="s">
        <v>554</v>
      </c>
      <c r="C13" s="8">
        <v>173083</v>
      </c>
      <c r="D13" s="8">
        <v>0</v>
      </c>
      <c r="E13" s="8">
        <v>16895</v>
      </c>
    </row>
    <row r="14" spans="1:5" x14ac:dyDescent="0.3">
      <c r="A14" s="6" t="s">
        <v>555</v>
      </c>
      <c r="B14" s="7" t="s">
        <v>556</v>
      </c>
      <c r="C14" s="8">
        <v>18249230</v>
      </c>
      <c r="D14" s="8">
        <v>0</v>
      </c>
      <c r="E14" s="8">
        <v>23230939</v>
      </c>
    </row>
    <row r="15" spans="1:5" x14ac:dyDescent="0.3">
      <c r="A15" s="3" t="s">
        <v>557</v>
      </c>
      <c r="B15" s="4" t="s">
        <v>558</v>
      </c>
      <c r="C15" s="5">
        <v>195000</v>
      </c>
      <c r="D15" s="5">
        <v>0</v>
      </c>
      <c r="E15" s="5">
        <v>195000</v>
      </c>
    </row>
    <row r="16" spans="1:5" ht="26.4" x14ac:dyDescent="0.3">
      <c r="A16" s="3" t="s">
        <v>559</v>
      </c>
      <c r="B16" s="4" t="s">
        <v>560</v>
      </c>
      <c r="C16" s="5">
        <v>249000</v>
      </c>
      <c r="D16" s="5">
        <v>0</v>
      </c>
      <c r="E16" s="5">
        <v>249000</v>
      </c>
    </row>
    <row r="17" spans="1:5" x14ac:dyDescent="0.3">
      <c r="A17" s="3" t="s">
        <v>448</v>
      </c>
      <c r="B17" s="4" t="s">
        <v>561</v>
      </c>
      <c r="C17" s="5">
        <v>3483723</v>
      </c>
      <c r="D17" s="5">
        <v>0</v>
      </c>
      <c r="E17" s="5">
        <v>12271163</v>
      </c>
    </row>
    <row r="18" spans="1:5" x14ac:dyDescent="0.3">
      <c r="A18" s="3" t="s">
        <v>107</v>
      </c>
      <c r="B18" s="4" t="s">
        <v>562</v>
      </c>
      <c r="C18" s="5">
        <v>8787440</v>
      </c>
      <c r="D18" s="5">
        <v>0</v>
      </c>
      <c r="E18" s="5">
        <v>4536835</v>
      </c>
    </row>
    <row r="19" spans="1:5" x14ac:dyDescent="0.3">
      <c r="A19" s="6" t="s">
        <v>179</v>
      </c>
      <c r="B19" s="7" t="s">
        <v>563</v>
      </c>
      <c r="C19" s="8">
        <v>12715163</v>
      </c>
      <c r="D19" s="8">
        <v>0</v>
      </c>
      <c r="E19" s="8">
        <v>17251998</v>
      </c>
    </row>
    <row r="20" spans="1:5" ht="26.4" x14ac:dyDescent="0.3">
      <c r="A20" s="3" t="s">
        <v>581</v>
      </c>
      <c r="B20" s="4" t="s">
        <v>582</v>
      </c>
      <c r="C20" s="5">
        <v>5534067</v>
      </c>
      <c r="D20" s="5">
        <v>0</v>
      </c>
      <c r="E20" s="5">
        <v>5978941</v>
      </c>
    </row>
    <row r="21" spans="1:5" ht="26.4" x14ac:dyDescent="0.3">
      <c r="A21" s="6" t="s">
        <v>201</v>
      </c>
      <c r="B21" s="7" t="s">
        <v>585</v>
      </c>
      <c r="C21" s="8">
        <v>5534067</v>
      </c>
      <c r="D21" s="8">
        <v>0</v>
      </c>
      <c r="E21" s="8">
        <v>5978941</v>
      </c>
    </row>
    <row r="22" spans="1:5" x14ac:dyDescent="0.3">
      <c r="A22" s="6" t="s">
        <v>586</v>
      </c>
      <c r="B22" s="7" t="s">
        <v>587</v>
      </c>
      <c r="C22" s="8">
        <v>18249230</v>
      </c>
      <c r="D22" s="8">
        <v>0</v>
      </c>
      <c r="E22" s="8">
        <v>23230939</v>
      </c>
    </row>
  </sheetData>
  <mergeCells count="2">
    <mergeCell ref="A2:E2"/>
    <mergeCell ref="A1:E1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E6981-899F-4073-8EA8-D039D6BFB839}">
  <sheetPr>
    <tabColor rgb="FF33CCCC"/>
  </sheetPr>
  <dimension ref="A1:E28"/>
  <sheetViews>
    <sheetView workbookViewId="0">
      <selection activeCell="L13" sqref="K13:L13"/>
    </sheetView>
  </sheetViews>
  <sheetFormatPr defaultRowHeight="14.4" x14ac:dyDescent="0.3"/>
  <cols>
    <col min="1" max="1" width="8.109375" customWidth="1"/>
    <col min="2" max="2" width="41" customWidth="1"/>
    <col min="3" max="5" width="32.88671875" customWidth="1"/>
    <col min="257" max="257" width="8.109375" customWidth="1"/>
    <col min="258" max="258" width="41" customWidth="1"/>
    <col min="259" max="261" width="32.88671875" customWidth="1"/>
    <col min="513" max="513" width="8.109375" customWidth="1"/>
    <col min="514" max="514" width="41" customWidth="1"/>
    <col min="515" max="517" width="32.88671875" customWidth="1"/>
    <col min="769" max="769" width="8.109375" customWidth="1"/>
    <col min="770" max="770" width="41" customWidth="1"/>
    <col min="771" max="773" width="32.88671875" customWidth="1"/>
    <col min="1025" max="1025" width="8.109375" customWidth="1"/>
    <col min="1026" max="1026" width="41" customWidth="1"/>
    <col min="1027" max="1029" width="32.88671875" customWidth="1"/>
    <col min="1281" max="1281" width="8.109375" customWidth="1"/>
    <col min="1282" max="1282" width="41" customWidth="1"/>
    <col min="1283" max="1285" width="32.88671875" customWidth="1"/>
    <col min="1537" max="1537" width="8.109375" customWidth="1"/>
    <col min="1538" max="1538" width="41" customWidth="1"/>
    <col min="1539" max="1541" width="32.88671875" customWidth="1"/>
    <col min="1793" max="1793" width="8.109375" customWidth="1"/>
    <col min="1794" max="1794" width="41" customWidth="1"/>
    <col min="1795" max="1797" width="32.88671875" customWidth="1"/>
    <col min="2049" max="2049" width="8.109375" customWidth="1"/>
    <col min="2050" max="2050" width="41" customWidth="1"/>
    <col min="2051" max="2053" width="32.88671875" customWidth="1"/>
    <col min="2305" max="2305" width="8.109375" customWidth="1"/>
    <col min="2306" max="2306" width="41" customWidth="1"/>
    <col min="2307" max="2309" width="32.88671875" customWidth="1"/>
    <col min="2561" max="2561" width="8.109375" customWidth="1"/>
    <col min="2562" max="2562" width="41" customWidth="1"/>
    <col min="2563" max="2565" width="32.88671875" customWidth="1"/>
    <col min="2817" max="2817" width="8.109375" customWidth="1"/>
    <col min="2818" max="2818" width="41" customWidth="1"/>
    <col min="2819" max="2821" width="32.88671875" customWidth="1"/>
    <col min="3073" max="3073" width="8.109375" customWidth="1"/>
    <col min="3074" max="3074" width="41" customWidth="1"/>
    <col min="3075" max="3077" width="32.88671875" customWidth="1"/>
    <col min="3329" max="3329" width="8.109375" customWidth="1"/>
    <col min="3330" max="3330" width="41" customWidth="1"/>
    <col min="3331" max="3333" width="32.88671875" customWidth="1"/>
    <col min="3585" max="3585" width="8.109375" customWidth="1"/>
    <col min="3586" max="3586" width="41" customWidth="1"/>
    <col min="3587" max="3589" width="32.88671875" customWidth="1"/>
    <col min="3841" max="3841" width="8.109375" customWidth="1"/>
    <col min="3842" max="3842" width="41" customWidth="1"/>
    <col min="3843" max="3845" width="32.88671875" customWidth="1"/>
    <col min="4097" max="4097" width="8.109375" customWidth="1"/>
    <col min="4098" max="4098" width="41" customWidth="1"/>
    <col min="4099" max="4101" width="32.88671875" customWidth="1"/>
    <col min="4353" max="4353" width="8.109375" customWidth="1"/>
    <col min="4354" max="4354" width="41" customWidth="1"/>
    <col min="4355" max="4357" width="32.88671875" customWidth="1"/>
    <col min="4609" max="4609" width="8.109375" customWidth="1"/>
    <col min="4610" max="4610" width="41" customWidth="1"/>
    <col min="4611" max="4613" width="32.88671875" customWidth="1"/>
    <col min="4865" max="4865" width="8.109375" customWidth="1"/>
    <col min="4866" max="4866" width="41" customWidth="1"/>
    <col min="4867" max="4869" width="32.88671875" customWidth="1"/>
    <col min="5121" max="5121" width="8.109375" customWidth="1"/>
    <col min="5122" max="5122" width="41" customWidth="1"/>
    <col min="5123" max="5125" width="32.88671875" customWidth="1"/>
    <col min="5377" max="5377" width="8.109375" customWidth="1"/>
    <col min="5378" max="5378" width="41" customWidth="1"/>
    <col min="5379" max="5381" width="32.88671875" customWidth="1"/>
    <col min="5633" max="5633" width="8.109375" customWidth="1"/>
    <col min="5634" max="5634" width="41" customWidth="1"/>
    <col min="5635" max="5637" width="32.88671875" customWidth="1"/>
    <col min="5889" max="5889" width="8.109375" customWidth="1"/>
    <col min="5890" max="5890" width="41" customWidth="1"/>
    <col min="5891" max="5893" width="32.88671875" customWidth="1"/>
    <col min="6145" max="6145" width="8.109375" customWidth="1"/>
    <col min="6146" max="6146" width="41" customWidth="1"/>
    <col min="6147" max="6149" width="32.88671875" customWidth="1"/>
    <col min="6401" max="6401" width="8.109375" customWidth="1"/>
    <col min="6402" max="6402" width="41" customWidth="1"/>
    <col min="6403" max="6405" width="32.88671875" customWidth="1"/>
    <col min="6657" max="6657" width="8.109375" customWidth="1"/>
    <col min="6658" max="6658" width="41" customWidth="1"/>
    <col min="6659" max="6661" width="32.88671875" customWidth="1"/>
    <col min="6913" max="6913" width="8.109375" customWidth="1"/>
    <col min="6914" max="6914" width="41" customWidth="1"/>
    <col min="6915" max="6917" width="32.88671875" customWidth="1"/>
    <col min="7169" max="7169" width="8.109375" customWidth="1"/>
    <col min="7170" max="7170" width="41" customWidth="1"/>
    <col min="7171" max="7173" width="32.88671875" customWidth="1"/>
    <col min="7425" max="7425" width="8.109375" customWidth="1"/>
    <col min="7426" max="7426" width="41" customWidth="1"/>
    <col min="7427" max="7429" width="32.88671875" customWidth="1"/>
    <col min="7681" max="7681" width="8.109375" customWidth="1"/>
    <col min="7682" max="7682" width="41" customWidth="1"/>
    <col min="7683" max="7685" width="32.88671875" customWidth="1"/>
    <col min="7937" max="7937" width="8.109375" customWidth="1"/>
    <col min="7938" max="7938" width="41" customWidth="1"/>
    <col min="7939" max="7941" width="32.88671875" customWidth="1"/>
    <col min="8193" max="8193" width="8.109375" customWidth="1"/>
    <col min="8194" max="8194" width="41" customWidth="1"/>
    <col min="8195" max="8197" width="32.88671875" customWidth="1"/>
    <col min="8449" max="8449" width="8.109375" customWidth="1"/>
    <col min="8450" max="8450" width="41" customWidth="1"/>
    <col min="8451" max="8453" width="32.88671875" customWidth="1"/>
    <col min="8705" max="8705" width="8.109375" customWidth="1"/>
    <col min="8706" max="8706" width="41" customWidth="1"/>
    <col min="8707" max="8709" width="32.88671875" customWidth="1"/>
    <col min="8961" max="8961" width="8.109375" customWidth="1"/>
    <col min="8962" max="8962" width="41" customWidth="1"/>
    <col min="8963" max="8965" width="32.88671875" customWidth="1"/>
    <col min="9217" max="9217" width="8.109375" customWidth="1"/>
    <col min="9218" max="9218" width="41" customWidth="1"/>
    <col min="9219" max="9221" width="32.88671875" customWidth="1"/>
    <col min="9473" max="9473" width="8.109375" customWidth="1"/>
    <col min="9474" max="9474" width="41" customWidth="1"/>
    <col min="9475" max="9477" width="32.88671875" customWidth="1"/>
    <col min="9729" max="9729" width="8.109375" customWidth="1"/>
    <col min="9730" max="9730" width="41" customWidth="1"/>
    <col min="9731" max="9733" width="32.88671875" customWidth="1"/>
    <col min="9985" max="9985" width="8.109375" customWidth="1"/>
    <col min="9986" max="9986" width="41" customWidth="1"/>
    <col min="9987" max="9989" width="32.88671875" customWidth="1"/>
    <col min="10241" max="10241" width="8.109375" customWidth="1"/>
    <col min="10242" max="10242" width="41" customWidth="1"/>
    <col min="10243" max="10245" width="32.88671875" customWidth="1"/>
    <col min="10497" max="10497" width="8.109375" customWidth="1"/>
    <col min="10498" max="10498" width="41" customWidth="1"/>
    <col min="10499" max="10501" width="32.88671875" customWidth="1"/>
    <col min="10753" max="10753" width="8.109375" customWidth="1"/>
    <col min="10754" max="10754" width="41" customWidth="1"/>
    <col min="10755" max="10757" width="32.88671875" customWidth="1"/>
    <col min="11009" max="11009" width="8.109375" customWidth="1"/>
    <col min="11010" max="11010" width="41" customWidth="1"/>
    <col min="11011" max="11013" width="32.88671875" customWidth="1"/>
    <col min="11265" max="11265" width="8.109375" customWidth="1"/>
    <col min="11266" max="11266" width="41" customWidth="1"/>
    <col min="11267" max="11269" width="32.88671875" customWidth="1"/>
    <col min="11521" max="11521" width="8.109375" customWidth="1"/>
    <col min="11522" max="11522" width="41" customWidth="1"/>
    <col min="11523" max="11525" width="32.88671875" customWidth="1"/>
    <col min="11777" max="11777" width="8.109375" customWidth="1"/>
    <col min="11778" max="11778" width="41" customWidth="1"/>
    <col min="11779" max="11781" width="32.88671875" customWidth="1"/>
    <col min="12033" max="12033" width="8.109375" customWidth="1"/>
    <col min="12034" max="12034" width="41" customWidth="1"/>
    <col min="12035" max="12037" width="32.88671875" customWidth="1"/>
    <col min="12289" max="12289" width="8.109375" customWidth="1"/>
    <col min="12290" max="12290" width="41" customWidth="1"/>
    <col min="12291" max="12293" width="32.88671875" customWidth="1"/>
    <col min="12545" max="12545" width="8.109375" customWidth="1"/>
    <col min="12546" max="12546" width="41" customWidth="1"/>
    <col min="12547" max="12549" width="32.88671875" customWidth="1"/>
    <col min="12801" max="12801" width="8.109375" customWidth="1"/>
    <col min="12802" max="12802" width="41" customWidth="1"/>
    <col min="12803" max="12805" width="32.88671875" customWidth="1"/>
    <col min="13057" max="13057" width="8.109375" customWidth="1"/>
    <col min="13058" max="13058" width="41" customWidth="1"/>
    <col min="13059" max="13061" width="32.88671875" customWidth="1"/>
    <col min="13313" max="13313" width="8.109375" customWidth="1"/>
    <col min="13314" max="13314" width="41" customWidth="1"/>
    <col min="13315" max="13317" width="32.88671875" customWidth="1"/>
    <col min="13569" max="13569" width="8.109375" customWidth="1"/>
    <col min="13570" max="13570" width="41" customWidth="1"/>
    <col min="13571" max="13573" width="32.88671875" customWidth="1"/>
    <col min="13825" max="13825" width="8.109375" customWidth="1"/>
    <col min="13826" max="13826" width="41" customWidth="1"/>
    <col min="13827" max="13829" width="32.88671875" customWidth="1"/>
    <col min="14081" max="14081" width="8.109375" customWidth="1"/>
    <col min="14082" max="14082" width="41" customWidth="1"/>
    <col min="14083" max="14085" width="32.88671875" customWidth="1"/>
    <col min="14337" max="14337" width="8.109375" customWidth="1"/>
    <col min="14338" max="14338" width="41" customWidth="1"/>
    <col min="14339" max="14341" width="32.88671875" customWidth="1"/>
    <col min="14593" max="14593" width="8.109375" customWidth="1"/>
    <col min="14594" max="14594" width="41" customWidth="1"/>
    <col min="14595" max="14597" width="32.88671875" customWidth="1"/>
    <col min="14849" max="14849" width="8.109375" customWidth="1"/>
    <col min="14850" max="14850" width="41" customWidth="1"/>
    <col min="14851" max="14853" width="32.88671875" customWidth="1"/>
    <col min="15105" max="15105" width="8.109375" customWidth="1"/>
    <col min="15106" max="15106" width="41" customWidth="1"/>
    <col min="15107" max="15109" width="32.88671875" customWidth="1"/>
    <col min="15361" max="15361" width="8.109375" customWidth="1"/>
    <col min="15362" max="15362" width="41" customWidth="1"/>
    <col min="15363" max="15365" width="32.88671875" customWidth="1"/>
    <col min="15617" max="15617" width="8.109375" customWidth="1"/>
    <col min="15618" max="15618" width="41" customWidth="1"/>
    <col min="15619" max="15621" width="32.88671875" customWidth="1"/>
    <col min="15873" max="15873" width="8.109375" customWidth="1"/>
    <col min="15874" max="15874" width="41" customWidth="1"/>
    <col min="15875" max="15877" width="32.88671875" customWidth="1"/>
    <col min="16129" max="16129" width="8.109375" customWidth="1"/>
    <col min="16130" max="16130" width="41" customWidth="1"/>
    <col min="16131" max="16133" width="32.88671875" customWidth="1"/>
  </cols>
  <sheetData>
    <row r="1" spans="1:5" s="9" customFormat="1" x14ac:dyDescent="0.3">
      <c r="A1" s="39" t="s">
        <v>814</v>
      </c>
      <c r="B1" s="39"/>
      <c r="C1" s="39"/>
      <c r="D1" s="39"/>
      <c r="E1" s="39"/>
    </row>
    <row r="2" spans="1:5" x14ac:dyDescent="0.3">
      <c r="A2" s="37" t="s">
        <v>701</v>
      </c>
      <c r="B2" s="38"/>
      <c r="C2" s="38"/>
      <c r="D2" s="38"/>
      <c r="E2" s="38"/>
    </row>
    <row r="3" spans="1:5" ht="15" x14ac:dyDescent="0.3">
      <c r="A3" s="2" t="s">
        <v>0</v>
      </c>
      <c r="B3" s="2" t="s">
        <v>1</v>
      </c>
      <c r="C3" s="2" t="s">
        <v>502</v>
      </c>
      <c r="D3" s="2" t="s">
        <v>503</v>
      </c>
      <c r="E3" s="2" t="s">
        <v>504</v>
      </c>
    </row>
    <row r="4" spans="1:5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</row>
    <row r="5" spans="1:5" x14ac:dyDescent="0.3">
      <c r="A5" s="3" t="s">
        <v>9</v>
      </c>
      <c r="B5" s="4" t="s">
        <v>588</v>
      </c>
      <c r="C5" s="5">
        <v>15925644</v>
      </c>
      <c r="D5" s="5">
        <v>0</v>
      </c>
      <c r="E5" s="5">
        <v>23618913</v>
      </c>
    </row>
    <row r="6" spans="1:5" ht="26.4" x14ac:dyDescent="0.3">
      <c r="A6" s="3" t="s">
        <v>132</v>
      </c>
      <c r="B6" s="4" t="s">
        <v>589</v>
      </c>
      <c r="C6" s="5">
        <v>10997311</v>
      </c>
      <c r="D6" s="5">
        <v>0</v>
      </c>
      <c r="E6" s="5">
        <v>20927816</v>
      </c>
    </row>
    <row r="7" spans="1:5" ht="26.4" x14ac:dyDescent="0.3">
      <c r="A7" s="3" t="s">
        <v>11</v>
      </c>
      <c r="B7" s="4" t="s">
        <v>590</v>
      </c>
      <c r="C7" s="5">
        <v>677694</v>
      </c>
      <c r="D7" s="5">
        <v>0</v>
      </c>
      <c r="E7" s="5">
        <v>0</v>
      </c>
    </row>
    <row r="8" spans="1:5" ht="26.4" x14ac:dyDescent="0.3">
      <c r="A8" s="6" t="s">
        <v>135</v>
      </c>
      <c r="B8" s="7" t="s">
        <v>591</v>
      </c>
      <c r="C8" s="8">
        <v>27600649</v>
      </c>
      <c r="D8" s="8">
        <v>0</v>
      </c>
      <c r="E8" s="8">
        <v>44546729</v>
      </c>
    </row>
    <row r="9" spans="1:5" ht="26.4" x14ac:dyDescent="0.3">
      <c r="A9" s="3" t="s">
        <v>141</v>
      </c>
      <c r="B9" s="4" t="s">
        <v>592</v>
      </c>
      <c r="C9" s="5">
        <v>267512770</v>
      </c>
      <c r="D9" s="5">
        <v>0</v>
      </c>
      <c r="E9" s="5">
        <v>287854603</v>
      </c>
    </row>
    <row r="10" spans="1:5" ht="26.4" x14ac:dyDescent="0.3">
      <c r="A10" s="3" t="s">
        <v>17</v>
      </c>
      <c r="B10" s="4" t="s">
        <v>593</v>
      </c>
      <c r="C10" s="5">
        <v>17523890</v>
      </c>
      <c r="D10" s="5">
        <v>0</v>
      </c>
      <c r="E10" s="5">
        <v>14426296</v>
      </c>
    </row>
    <row r="11" spans="1:5" ht="26.4" x14ac:dyDescent="0.3">
      <c r="A11" s="3" t="s">
        <v>19</v>
      </c>
      <c r="B11" s="4" t="s">
        <v>594</v>
      </c>
      <c r="C11" s="5">
        <v>-21231052</v>
      </c>
      <c r="D11" s="5">
        <v>0</v>
      </c>
      <c r="E11" s="5">
        <v>68113900</v>
      </c>
    </row>
    <row r="12" spans="1:5" ht="26.4" x14ac:dyDescent="0.3">
      <c r="A12" s="3" t="s">
        <v>212</v>
      </c>
      <c r="B12" s="4" t="s">
        <v>595</v>
      </c>
      <c r="C12" s="5">
        <v>43188461</v>
      </c>
      <c r="D12" s="5">
        <v>0</v>
      </c>
      <c r="E12" s="5">
        <v>87389585</v>
      </c>
    </row>
    <row r="13" spans="1:5" ht="26.4" x14ac:dyDescent="0.3">
      <c r="A13" s="6" t="s">
        <v>342</v>
      </c>
      <c r="B13" s="7" t="s">
        <v>596</v>
      </c>
      <c r="C13" s="8">
        <v>306994069</v>
      </c>
      <c r="D13" s="8">
        <v>0</v>
      </c>
      <c r="E13" s="8">
        <v>457784384</v>
      </c>
    </row>
    <row r="14" spans="1:5" x14ac:dyDescent="0.3">
      <c r="A14" s="3" t="s">
        <v>21</v>
      </c>
      <c r="B14" s="4" t="s">
        <v>597</v>
      </c>
      <c r="C14" s="5">
        <v>16167891</v>
      </c>
      <c r="D14" s="5">
        <v>0</v>
      </c>
      <c r="E14" s="5">
        <v>17911028</v>
      </c>
    </row>
    <row r="15" spans="1:5" x14ac:dyDescent="0.3">
      <c r="A15" s="3" t="s">
        <v>215</v>
      </c>
      <c r="B15" s="4" t="s">
        <v>598</v>
      </c>
      <c r="C15" s="5">
        <v>28701749</v>
      </c>
      <c r="D15" s="5">
        <v>0</v>
      </c>
      <c r="E15" s="5">
        <v>26921143</v>
      </c>
    </row>
    <row r="16" spans="1:5" x14ac:dyDescent="0.3">
      <c r="A16" s="3" t="s">
        <v>25</v>
      </c>
      <c r="B16" s="4" t="s">
        <v>599</v>
      </c>
      <c r="C16" s="5">
        <v>800283</v>
      </c>
      <c r="D16" s="5">
        <v>0</v>
      </c>
      <c r="E16" s="5">
        <v>1730204</v>
      </c>
    </row>
    <row r="17" spans="1:5" x14ac:dyDescent="0.3">
      <c r="A17" s="6" t="s">
        <v>27</v>
      </c>
      <c r="B17" s="7" t="s">
        <v>600</v>
      </c>
      <c r="C17" s="8">
        <v>45669923</v>
      </c>
      <c r="D17" s="8">
        <v>0</v>
      </c>
      <c r="E17" s="8">
        <v>46562375</v>
      </c>
    </row>
    <row r="18" spans="1:5" x14ac:dyDescent="0.3">
      <c r="A18" s="3" t="s">
        <v>29</v>
      </c>
      <c r="B18" s="4" t="s">
        <v>601</v>
      </c>
      <c r="C18" s="5">
        <v>95150798</v>
      </c>
      <c r="D18" s="5">
        <v>0</v>
      </c>
      <c r="E18" s="5">
        <v>96466103</v>
      </c>
    </row>
    <row r="19" spans="1:5" x14ac:dyDescent="0.3">
      <c r="A19" s="3" t="s">
        <v>31</v>
      </c>
      <c r="B19" s="4" t="s">
        <v>602</v>
      </c>
      <c r="C19" s="5">
        <v>15883953</v>
      </c>
      <c r="D19" s="5">
        <v>0</v>
      </c>
      <c r="E19" s="5">
        <v>21629387</v>
      </c>
    </row>
    <row r="20" spans="1:5" x14ac:dyDescent="0.3">
      <c r="A20" s="3" t="s">
        <v>33</v>
      </c>
      <c r="B20" s="4" t="s">
        <v>603</v>
      </c>
      <c r="C20" s="5">
        <v>17545089</v>
      </c>
      <c r="D20" s="5">
        <v>0</v>
      </c>
      <c r="E20" s="5">
        <v>18326734</v>
      </c>
    </row>
    <row r="21" spans="1:5" x14ac:dyDescent="0.3">
      <c r="A21" s="6" t="s">
        <v>35</v>
      </c>
      <c r="B21" s="7" t="s">
        <v>604</v>
      </c>
      <c r="C21" s="8">
        <v>128579840</v>
      </c>
      <c r="D21" s="8">
        <v>0</v>
      </c>
      <c r="E21" s="8">
        <v>136422224</v>
      </c>
    </row>
    <row r="22" spans="1:5" x14ac:dyDescent="0.3">
      <c r="A22" s="6" t="s">
        <v>37</v>
      </c>
      <c r="B22" s="7" t="s">
        <v>605</v>
      </c>
      <c r="C22" s="8">
        <v>53072071</v>
      </c>
      <c r="D22" s="8">
        <v>0</v>
      </c>
      <c r="E22" s="8">
        <v>44222108</v>
      </c>
    </row>
    <row r="23" spans="1:5" x14ac:dyDescent="0.3">
      <c r="A23" s="6" t="s">
        <v>606</v>
      </c>
      <c r="B23" s="7" t="s">
        <v>607</v>
      </c>
      <c r="C23" s="8">
        <v>149069474</v>
      </c>
      <c r="D23" s="8">
        <v>0</v>
      </c>
      <c r="E23" s="8">
        <v>149941438</v>
      </c>
    </row>
    <row r="24" spans="1:5" ht="26.4" x14ac:dyDescent="0.3">
      <c r="A24" s="6" t="s">
        <v>500</v>
      </c>
      <c r="B24" s="7" t="s">
        <v>608</v>
      </c>
      <c r="C24" s="8">
        <v>-41796590</v>
      </c>
      <c r="D24" s="8">
        <v>0</v>
      </c>
      <c r="E24" s="8">
        <v>125182968</v>
      </c>
    </row>
    <row r="25" spans="1:5" ht="26.4" x14ac:dyDescent="0.3">
      <c r="A25" s="3" t="s">
        <v>43</v>
      </c>
      <c r="B25" s="4" t="s">
        <v>609</v>
      </c>
      <c r="C25" s="5">
        <v>105</v>
      </c>
      <c r="D25" s="5">
        <v>0</v>
      </c>
      <c r="E25" s="5">
        <v>147</v>
      </c>
    </row>
    <row r="26" spans="1:5" ht="26.4" x14ac:dyDescent="0.3">
      <c r="A26" s="6" t="s">
        <v>49</v>
      </c>
      <c r="B26" s="7" t="s">
        <v>610</v>
      </c>
      <c r="C26" s="8">
        <v>105</v>
      </c>
      <c r="D26" s="8">
        <v>0</v>
      </c>
      <c r="E26" s="8">
        <v>147</v>
      </c>
    </row>
    <row r="27" spans="1:5" ht="26.4" x14ac:dyDescent="0.3">
      <c r="A27" s="6" t="s">
        <v>65</v>
      </c>
      <c r="B27" s="7" t="s">
        <v>611</v>
      </c>
      <c r="C27" s="8">
        <v>105</v>
      </c>
      <c r="D27" s="8">
        <v>0</v>
      </c>
      <c r="E27" s="8">
        <v>147</v>
      </c>
    </row>
    <row r="28" spans="1:5" x14ac:dyDescent="0.3">
      <c r="A28" s="6" t="s">
        <v>67</v>
      </c>
      <c r="B28" s="7" t="s">
        <v>612</v>
      </c>
      <c r="C28" s="8">
        <v>-41796485</v>
      </c>
      <c r="D28" s="8">
        <v>0</v>
      </c>
      <c r="E28" s="8">
        <v>125183115</v>
      </c>
    </row>
  </sheetData>
  <mergeCells count="2">
    <mergeCell ref="A2:E2"/>
    <mergeCell ref="A1:E1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D8870-51A5-4258-B0BB-4DDD40D17AD3}">
  <sheetPr>
    <tabColor rgb="FFCCCCFF"/>
  </sheetPr>
  <dimension ref="A1:E28"/>
  <sheetViews>
    <sheetView workbookViewId="0">
      <selection activeCell="H14" sqref="H14"/>
    </sheetView>
  </sheetViews>
  <sheetFormatPr defaultRowHeight="14.4" x14ac:dyDescent="0.3"/>
  <cols>
    <col min="1" max="1" width="8.109375" customWidth="1"/>
    <col min="2" max="2" width="41" customWidth="1"/>
    <col min="3" max="5" width="32.88671875" customWidth="1"/>
    <col min="257" max="257" width="8.109375" customWidth="1"/>
    <col min="258" max="258" width="41" customWidth="1"/>
    <col min="259" max="261" width="32.88671875" customWidth="1"/>
    <col min="513" max="513" width="8.109375" customWidth="1"/>
    <col min="514" max="514" width="41" customWidth="1"/>
    <col min="515" max="517" width="32.88671875" customWidth="1"/>
    <col min="769" max="769" width="8.109375" customWidth="1"/>
    <col min="770" max="770" width="41" customWidth="1"/>
    <col min="771" max="773" width="32.88671875" customWidth="1"/>
    <col min="1025" max="1025" width="8.109375" customWidth="1"/>
    <col min="1026" max="1026" width="41" customWidth="1"/>
    <col min="1027" max="1029" width="32.88671875" customWidth="1"/>
    <col min="1281" max="1281" width="8.109375" customWidth="1"/>
    <col min="1282" max="1282" width="41" customWidth="1"/>
    <col min="1283" max="1285" width="32.88671875" customWidth="1"/>
    <col min="1537" max="1537" width="8.109375" customWidth="1"/>
    <col min="1538" max="1538" width="41" customWidth="1"/>
    <col min="1539" max="1541" width="32.88671875" customWidth="1"/>
    <col min="1793" max="1793" width="8.109375" customWidth="1"/>
    <col min="1794" max="1794" width="41" customWidth="1"/>
    <col min="1795" max="1797" width="32.88671875" customWidth="1"/>
    <col min="2049" max="2049" width="8.109375" customWidth="1"/>
    <col min="2050" max="2050" width="41" customWidth="1"/>
    <col min="2051" max="2053" width="32.88671875" customWidth="1"/>
    <col min="2305" max="2305" width="8.109375" customWidth="1"/>
    <col min="2306" max="2306" width="41" customWidth="1"/>
    <col min="2307" max="2309" width="32.88671875" customWidth="1"/>
    <col min="2561" max="2561" width="8.109375" customWidth="1"/>
    <col min="2562" max="2562" width="41" customWidth="1"/>
    <col min="2563" max="2565" width="32.88671875" customWidth="1"/>
    <col min="2817" max="2817" width="8.109375" customWidth="1"/>
    <col min="2818" max="2818" width="41" customWidth="1"/>
    <col min="2819" max="2821" width="32.88671875" customWidth="1"/>
    <col min="3073" max="3073" width="8.109375" customWidth="1"/>
    <col min="3074" max="3074" width="41" customWidth="1"/>
    <col min="3075" max="3077" width="32.88671875" customWidth="1"/>
    <col min="3329" max="3329" width="8.109375" customWidth="1"/>
    <col min="3330" max="3330" width="41" customWidth="1"/>
    <col min="3331" max="3333" width="32.88671875" customWidth="1"/>
    <col min="3585" max="3585" width="8.109375" customWidth="1"/>
    <col min="3586" max="3586" width="41" customWidth="1"/>
    <col min="3587" max="3589" width="32.88671875" customWidth="1"/>
    <col min="3841" max="3841" width="8.109375" customWidth="1"/>
    <col min="3842" max="3842" width="41" customWidth="1"/>
    <col min="3843" max="3845" width="32.88671875" customWidth="1"/>
    <col min="4097" max="4097" width="8.109375" customWidth="1"/>
    <col min="4098" max="4098" width="41" customWidth="1"/>
    <col min="4099" max="4101" width="32.88671875" customWidth="1"/>
    <col min="4353" max="4353" width="8.109375" customWidth="1"/>
    <col min="4354" max="4354" width="41" customWidth="1"/>
    <col min="4355" max="4357" width="32.88671875" customWidth="1"/>
    <col min="4609" max="4609" width="8.109375" customWidth="1"/>
    <col min="4610" max="4610" width="41" customWidth="1"/>
    <col min="4611" max="4613" width="32.88671875" customWidth="1"/>
    <col min="4865" max="4865" width="8.109375" customWidth="1"/>
    <col min="4866" max="4866" width="41" customWidth="1"/>
    <col min="4867" max="4869" width="32.88671875" customWidth="1"/>
    <col min="5121" max="5121" width="8.109375" customWidth="1"/>
    <col min="5122" max="5122" width="41" customWidth="1"/>
    <col min="5123" max="5125" width="32.88671875" customWidth="1"/>
    <col min="5377" max="5377" width="8.109375" customWidth="1"/>
    <col min="5378" max="5378" width="41" customWidth="1"/>
    <col min="5379" max="5381" width="32.88671875" customWidth="1"/>
    <col min="5633" max="5633" width="8.109375" customWidth="1"/>
    <col min="5634" max="5634" width="41" customWidth="1"/>
    <col min="5635" max="5637" width="32.88671875" customWidth="1"/>
    <col min="5889" max="5889" width="8.109375" customWidth="1"/>
    <col min="5890" max="5890" width="41" customWidth="1"/>
    <col min="5891" max="5893" width="32.88671875" customWidth="1"/>
    <col min="6145" max="6145" width="8.109375" customWidth="1"/>
    <col min="6146" max="6146" width="41" customWidth="1"/>
    <col min="6147" max="6149" width="32.88671875" customWidth="1"/>
    <col min="6401" max="6401" width="8.109375" customWidth="1"/>
    <col min="6402" max="6402" width="41" customWidth="1"/>
    <col min="6403" max="6405" width="32.88671875" customWidth="1"/>
    <col min="6657" max="6657" width="8.109375" customWidth="1"/>
    <col min="6658" max="6658" width="41" customWidth="1"/>
    <col min="6659" max="6661" width="32.88671875" customWidth="1"/>
    <col min="6913" max="6913" width="8.109375" customWidth="1"/>
    <col min="6914" max="6914" width="41" customWidth="1"/>
    <col min="6915" max="6917" width="32.88671875" customWidth="1"/>
    <col min="7169" max="7169" width="8.109375" customWidth="1"/>
    <col min="7170" max="7170" width="41" customWidth="1"/>
    <col min="7171" max="7173" width="32.88671875" customWidth="1"/>
    <col min="7425" max="7425" width="8.109375" customWidth="1"/>
    <col min="7426" max="7426" width="41" customWidth="1"/>
    <col min="7427" max="7429" width="32.88671875" customWidth="1"/>
    <col min="7681" max="7681" width="8.109375" customWidth="1"/>
    <col min="7682" max="7682" width="41" customWidth="1"/>
    <col min="7683" max="7685" width="32.88671875" customWidth="1"/>
    <col min="7937" max="7937" width="8.109375" customWidth="1"/>
    <col min="7938" max="7938" width="41" customWidth="1"/>
    <col min="7939" max="7941" width="32.88671875" customWidth="1"/>
    <col min="8193" max="8193" width="8.109375" customWidth="1"/>
    <col min="8194" max="8194" width="41" customWidth="1"/>
    <col min="8195" max="8197" width="32.88671875" customWidth="1"/>
    <col min="8449" max="8449" width="8.109375" customWidth="1"/>
    <col min="8450" max="8450" width="41" customWidth="1"/>
    <col min="8451" max="8453" width="32.88671875" customWidth="1"/>
    <col min="8705" max="8705" width="8.109375" customWidth="1"/>
    <col min="8706" max="8706" width="41" customWidth="1"/>
    <col min="8707" max="8709" width="32.88671875" customWidth="1"/>
    <col min="8961" max="8961" width="8.109375" customWidth="1"/>
    <col min="8962" max="8962" width="41" customWidth="1"/>
    <col min="8963" max="8965" width="32.88671875" customWidth="1"/>
    <col min="9217" max="9217" width="8.109375" customWidth="1"/>
    <col min="9218" max="9218" width="41" customWidth="1"/>
    <col min="9219" max="9221" width="32.88671875" customWidth="1"/>
    <col min="9473" max="9473" width="8.109375" customWidth="1"/>
    <col min="9474" max="9474" width="41" customWidth="1"/>
    <col min="9475" max="9477" width="32.88671875" customWidth="1"/>
    <col min="9729" max="9729" width="8.109375" customWidth="1"/>
    <col min="9730" max="9730" width="41" customWidth="1"/>
    <col min="9731" max="9733" width="32.88671875" customWidth="1"/>
    <col min="9985" max="9985" width="8.109375" customWidth="1"/>
    <col min="9986" max="9986" width="41" customWidth="1"/>
    <col min="9987" max="9989" width="32.88671875" customWidth="1"/>
    <col min="10241" max="10241" width="8.109375" customWidth="1"/>
    <col min="10242" max="10242" width="41" customWidth="1"/>
    <col min="10243" max="10245" width="32.88671875" customWidth="1"/>
    <col min="10497" max="10497" width="8.109375" customWidth="1"/>
    <col min="10498" max="10498" width="41" customWidth="1"/>
    <col min="10499" max="10501" width="32.88671875" customWidth="1"/>
    <col min="10753" max="10753" width="8.109375" customWidth="1"/>
    <col min="10754" max="10754" width="41" customWidth="1"/>
    <col min="10755" max="10757" width="32.88671875" customWidth="1"/>
    <col min="11009" max="11009" width="8.109375" customWidth="1"/>
    <col min="11010" max="11010" width="41" customWidth="1"/>
    <col min="11011" max="11013" width="32.88671875" customWidth="1"/>
    <col min="11265" max="11265" width="8.109375" customWidth="1"/>
    <col min="11266" max="11266" width="41" customWidth="1"/>
    <col min="11267" max="11269" width="32.88671875" customWidth="1"/>
    <col min="11521" max="11521" width="8.109375" customWidth="1"/>
    <col min="11522" max="11522" width="41" customWidth="1"/>
    <col min="11523" max="11525" width="32.88671875" customWidth="1"/>
    <col min="11777" max="11777" width="8.109375" customWidth="1"/>
    <col min="11778" max="11778" width="41" customWidth="1"/>
    <col min="11779" max="11781" width="32.88671875" customWidth="1"/>
    <col min="12033" max="12033" width="8.109375" customWidth="1"/>
    <col min="12034" max="12034" width="41" customWidth="1"/>
    <col min="12035" max="12037" width="32.88671875" customWidth="1"/>
    <col min="12289" max="12289" width="8.109375" customWidth="1"/>
    <col min="12290" max="12290" width="41" customWidth="1"/>
    <col min="12291" max="12293" width="32.88671875" customWidth="1"/>
    <col min="12545" max="12545" width="8.109375" customWidth="1"/>
    <col min="12546" max="12546" width="41" customWidth="1"/>
    <col min="12547" max="12549" width="32.88671875" customWidth="1"/>
    <col min="12801" max="12801" width="8.109375" customWidth="1"/>
    <col min="12802" max="12802" width="41" customWidth="1"/>
    <col min="12803" max="12805" width="32.88671875" customWidth="1"/>
    <col min="13057" max="13057" width="8.109375" customWidth="1"/>
    <col min="13058" max="13058" width="41" customWidth="1"/>
    <col min="13059" max="13061" width="32.88671875" customWidth="1"/>
    <col min="13313" max="13313" width="8.109375" customWidth="1"/>
    <col min="13314" max="13314" width="41" customWidth="1"/>
    <col min="13315" max="13317" width="32.88671875" customWidth="1"/>
    <col min="13569" max="13569" width="8.109375" customWidth="1"/>
    <col min="13570" max="13570" width="41" customWidth="1"/>
    <col min="13571" max="13573" width="32.88671875" customWidth="1"/>
    <col min="13825" max="13825" width="8.109375" customWidth="1"/>
    <col min="13826" max="13826" width="41" customWidth="1"/>
    <col min="13827" max="13829" width="32.88671875" customWidth="1"/>
    <col min="14081" max="14081" width="8.109375" customWidth="1"/>
    <col min="14082" max="14082" width="41" customWidth="1"/>
    <col min="14083" max="14085" width="32.88671875" customWidth="1"/>
    <col min="14337" max="14337" width="8.109375" customWidth="1"/>
    <col min="14338" max="14338" width="41" customWidth="1"/>
    <col min="14339" max="14341" width="32.88671875" customWidth="1"/>
    <col min="14593" max="14593" width="8.109375" customWidth="1"/>
    <col min="14594" max="14594" width="41" customWidth="1"/>
    <col min="14595" max="14597" width="32.88671875" customWidth="1"/>
    <col min="14849" max="14849" width="8.109375" customWidth="1"/>
    <col min="14850" max="14850" width="41" customWidth="1"/>
    <col min="14851" max="14853" width="32.88671875" customWidth="1"/>
    <col min="15105" max="15105" width="8.109375" customWidth="1"/>
    <col min="15106" max="15106" width="41" customWidth="1"/>
    <col min="15107" max="15109" width="32.88671875" customWidth="1"/>
    <col min="15361" max="15361" width="8.109375" customWidth="1"/>
    <col min="15362" max="15362" width="41" customWidth="1"/>
    <col min="15363" max="15365" width="32.88671875" customWidth="1"/>
    <col min="15617" max="15617" width="8.109375" customWidth="1"/>
    <col min="15618" max="15618" width="41" customWidth="1"/>
    <col min="15619" max="15621" width="32.88671875" customWidth="1"/>
    <col min="15873" max="15873" width="8.109375" customWidth="1"/>
    <col min="15874" max="15874" width="41" customWidth="1"/>
    <col min="15875" max="15877" width="32.88671875" customWidth="1"/>
    <col min="16129" max="16129" width="8.109375" customWidth="1"/>
    <col min="16130" max="16130" width="41" customWidth="1"/>
    <col min="16131" max="16133" width="32.88671875" customWidth="1"/>
  </cols>
  <sheetData>
    <row r="1" spans="1:5" s="9" customFormat="1" x14ac:dyDescent="0.3">
      <c r="A1" s="39" t="s">
        <v>815</v>
      </c>
      <c r="B1" s="39"/>
      <c r="C1" s="39"/>
      <c r="D1" s="39"/>
      <c r="E1" s="39"/>
    </row>
    <row r="2" spans="1:5" x14ac:dyDescent="0.3">
      <c r="A2" s="37" t="s">
        <v>725</v>
      </c>
      <c r="B2" s="38"/>
      <c r="C2" s="38"/>
      <c r="D2" s="38"/>
      <c r="E2" s="38"/>
    </row>
    <row r="3" spans="1:5" ht="15" x14ac:dyDescent="0.3">
      <c r="A3" s="2" t="s">
        <v>0</v>
      </c>
      <c r="B3" s="2" t="s">
        <v>1</v>
      </c>
      <c r="C3" s="2" t="s">
        <v>502</v>
      </c>
      <c r="D3" s="2" t="s">
        <v>503</v>
      </c>
      <c r="E3" s="2" t="s">
        <v>504</v>
      </c>
    </row>
    <row r="4" spans="1:5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</row>
    <row r="5" spans="1:5" x14ac:dyDescent="0.3">
      <c r="A5" s="3" t="s">
        <v>9</v>
      </c>
      <c r="B5" s="4" t="s">
        <v>588</v>
      </c>
      <c r="C5" s="5">
        <v>15925644</v>
      </c>
      <c r="D5" s="5">
        <v>0</v>
      </c>
      <c r="E5" s="5">
        <v>23618913</v>
      </c>
    </row>
    <row r="6" spans="1:5" ht="26.4" x14ac:dyDescent="0.3">
      <c r="A6" s="3" t="s">
        <v>132</v>
      </c>
      <c r="B6" s="4" t="s">
        <v>589</v>
      </c>
      <c r="C6" s="5">
        <v>1742282</v>
      </c>
      <c r="D6" s="5">
        <v>0</v>
      </c>
      <c r="E6" s="5">
        <v>5477706</v>
      </c>
    </row>
    <row r="7" spans="1:5" ht="26.4" x14ac:dyDescent="0.3">
      <c r="A7" s="3" t="s">
        <v>11</v>
      </c>
      <c r="B7" s="4" t="s">
        <v>590</v>
      </c>
      <c r="C7" s="5">
        <v>677694</v>
      </c>
      <c r="D7" s="5">
        <v>0</v>
      </c>
      <c r="E7" s="5">
        <v>0</v>
      </c>
    </row>
    <row r="8" spans="1:5" ht="26.4" x14ac:dyDescent="0.3">
      <c r="A8" s="6" t="s">
        <v>135</v>
      </c>
      <c r="B8" s="7" t="s">
        <v>591</v>
      </c>
      <c r="C8" s="8">
        <v>18345620</v>
      </c>
      <c r="D8" s="8">
        <v>0</v>
      </c>
      <c r="E8" s="8">
        <v>29096619</v>
      </c>
    </row>
    <row r="9" spans="1:5" ht="26.4" x14ac:dyDescent="0.3">
      <c r="A9" s="3" t="s">
        <v>141</v>
      </c>
      <c r="B9" s="4" t="s">
        <v>592</v>
      </c>
      <c r="C9" s="5">
        <v>152072771</v>
      </c>
      <c r="D9" s="5">
        <v>0</v>
      </c>
      <c r="E9" s="5">
        <v>167697845</v>
      </c>
    </row>
    <row r="10" spans="1:5" ht="26.4" x14ac:dyDescent="0.3">
      <c r="A10" s="3" t="s">
        <v>17</v>
      </c>
      <c r="B10" s="4" t="s">
        <v>593</v>
      </c>
      <c r="C10" s="5">
        <v>17303890</v>
      </c>
      <c r="D10" s="5">
        <v>0</v>
      </c>
      <c r="E10" s="5">
        <v>14396296</v>
      </c>
    </row>
    <row r="11" spans="1:5" ht="26.4" x14ac:dyDescent="0.3">
      <c r="A11" s="3" t="s">
        <v>19</v>
      </c>
      <c r="B11" s="4" t="s">
        <v>594</v>
      </c>
      <c r="C11" s="5">
        <v>-21231052</v>
      </c>
      <c r="D11" s="5">
        <v>0</v>
      </c>
      <c r="E11" s="5">
        <v>68113900</v>
      </c>
    </row>
    <row r="12" spans="1:5" ht="26.4" x14ac:dyDescent="0.3">
      <c r="A12" s="3" t="s">
        <v>212</v>
      </c>
      <c r="B12" s="4" t="s">
        <v>595</v>
      </c>
      <c r="C12" s="5">
        <v>42753269</v>
      </c>
      <c r="D12" s="5">
        <v>0</v>
      </c>
      <c r="E12" s="5">
        <v>87192781</v>
      </c>
    </row>
    <row r="13" spans="1:5" ht="26.4" x14ac:dyDescent="0.3">
      <c r="A13" s="6" t="s">
        <v>342</v>
      </c>
      <c r="B13" s="7" t="s">
        <v>596</v>
      </c>
      <c r="C13" s="8">
        <v>190898878</v>
      </c>
      <c r="D13" s="8">
        <v>0</v>
      </c>
      <c r="E13" s="8">
        <v>337400822</v>
      </c>
    </row>
    <row r="14" spans="1:5" x14ac:dyDescent="0.3">
      <c r="A14" s="3" t="s">
        <v>21</v>
      </c>
      <c r="B14" s="4" t="s">
        <v>597</v>
      </c>
      <c r="C14" s="5">
        <v>5492531</v>
      </c>
      <c r="D14" s="5">
        <v>0</v>
      </c>
      <c r="E14" s="5">
        <v>4817567</v>
      </c>
    </row>
    <row r="15" spans="1:5" x14ac:dyDescent="0.3">
      <c r="A15" s="3" t="s">
        <v>215</v>
      </c>
      <c r="B15" s="4" t="s">
        <v>598</v>
      </c>
      <c r="C15" s="5">
        <v>21498082</v>
      </c>
      <c r="D15" s="5">
        <v>0</v>
      </c>
      <c r="E15" s="5">
        <v>19468522</v>
      </c>
    </row>
    <row r="16" spans="1:5" x14ac:dyDescent="0.3">
      <c r="A16" s="3" t="s">
        <v>25</v>
      </c>
      <c r="B16" s="4" t="s">
        <v>599</v>
      </c>
      <c r="C16" s="5">
        <v>774683</v>
      </c>
      <c r="D16" s="5">
        <v>0</v>
      </c>
      <c r="E16" s="5">
        <v>1702204</v>
      </c>
    </row>
    <row r="17" spans="1:5" x14ac:dyDescent="0.3">
      <c r="A17" s="6" t="s">
        <v>27</v>
      </c>
      <c r="B17" s="7" t="s">
        <v>600</v>
      </c>
      <c r="C17" s="8">
        <v>27765296</v>
      </c>
      <c r="D17" s="8">
        <v>0</v>
      </c>
      <c r="E17" s="8">
        <v>25988293</v>
      </c>
    </row>
    <row r="18" spans="1:5" x14ac:dyDescent="0.3">
      <c r="A18" s="3" t="s">
        <v>29</v>
      </c>
      <c r="B18" s="4" t="s">
        <v>601</v>
      </c>
      <c r="C18" s="5">
        <v>19927047</v>
      </c>
      <c r="D18" s="5">
        <v>0</v>
      </c>
      <c r="E18" s="5">
        <v>17122809</v>
      </c>
    </row>
    <row r="19" spans="1:5" x14ac:dyDescent="0.3">
      <c r="A19" s="3" t="s">
        <v>31</v>
      </c>
      <c r="B19" s="4" t="s">
        <v>602</v>
      </c>
      <c r="C19" s="5">
        <v>8639013</v>
      </c>
      <c r="D19" s="5">
        <v>0</v>
      </c>
      <c r="E19" s="5">
        <v>8830872</v>
      </c>
    </row>
    <row r="20" spans="1:5" x14ac:dyDescent="0.3">
      <c r="A20" s="3" t="s">
        <v>33</v>
      </c>
      <c r="B20" s="4" t="s">
        <v>603</v>
      </c>
      <c r="C20" s="5">
        <v>3982010</v>
      </c>
      <c r="D20" s="5">
        <v>0</v>
      </c>
      <c r="E20" s="5">
        <v>3600319</v>
      </c>
    </row>
    <row r="21" spans="1:5" x14ac:dyDescent="0.3">
      <c r="A21" s="6" t="s">
        <v>35</v>
      </c>
      <c r="B21" s="7" t="s">
        <v>604</v>
      </c>
      <c r="C21" s="8">
        <v>32548070</v>
      </c>
      <c r="D21" s="8">
        <v>0</v>
      </c>
      <c r="E21" s="8">
        <v>29554000</v>
      </c>
    </row>
    <row r="22" spans="1:5" x14ac:dyDescent="0.3">
      <c r="A22" s="6" t="s">
        <v>37</v>
      </c>
      <c r="B22" s="7" t="s">
        <v>605</v>
      </c>
      <c r="C22" s="8">
        <v>52251900</v>
      </c>
      <c r="D22" s="8">
        <v>0</v>
      </c>
      <c r="E22" s="8">
        <v>44222108</v>
      </c>
    </row>
    <row r="23" spans="1:5" x14ac:dyDescent="0.3">
      <c r="A23" s="6" t="s">
        <v>606</v>
      </c>
      <c r="B23" s="7" t="s">
        <v>607</v>
      </c>
      <c r="C23" s="8">
        <v>146869397</v>
      </c>
      <c r="D23" s="8">
        <v>0</v>
      </c>
      <c r="E23" s="8">
        <v>147063578</v>
      </c>
    </row>
    <row r="24" spans="1:5" ht="26.4" x14ac:dyDescent="0.3">
      <c r="A24" s="6" t="s">
        <v>500</v>
      </c>
      <c r="B24" s="7" t="s">
        <v>608</v>
      </c>
      <c r="C24" s="8">
        <v>-50190165</v>
      </c>
      <c r="D24" s="8">
        <v>0</v>
      </c>
      <c r="E24" s="8">
        <v>119669462</v>
      </c>
    </row>
    <row r="25" spans="1:5" ht="26.4" x14ac:dyDescent="0.3">
      <c r="A25" s="3" t="s">
        <v>43</v>
      </c>
      <c r="B25" s="4" t="s">
        <v>609</v>
      </c>
      <c r="C25" s="5">
        <v>95</v>
      </c>
      <c r="D25" s="5">
        <v>0</v>
      </c>
      <c r="E25" s="5">
        <v>131</v>
      </c>
    </row>
    <row r="26" spans="1:5" ht="26.4" x14ac:dyDescent="0.3">
      <c r="A26" s="6" t="s">
        <v>49</v>
      </c>
      <c r="B26" s="7" t="s">
        <v>610</v>
      </c>
      <c r="C26" s="8">
        <v>95</v>
      </c>
      <c r="D26" s="8">
        <v>0</v>
      </c>
      <c r="E26" s="8">
        <v>131</v>
      </c>
    </row>
    <row r="27" spans="1:5" ht="26.4" x14ac:dyDescent="0.3">
      <c r="A27" s="6" t="s">
        <v>65</v>
      </c>
      <c r="B27" s="7" t="s">
        <v>611</v>
      </c>
      <c r="C27" s="8">
        <v>95</v>
      </c>
      <c r="D27" s="8">
        <v>0</v>
      </c>
      <c r="E27" s="8">
        <v>131</v>
      </c>
    </row>
    <row r="28" spans="1:5" x14ac:dyDescent="0.3">
      <c r="A28" s="6" t="s">
        <v>67</v>
      </c>
      <c r="B28" s="7" t="s">
        <v>612</v>
      </c>
      <c r="C28" s="8">
        <v>-50190070</v>
      </c>
      <c r="D28" s="8">
        <v>0</v>
      </c>
      <c r="E28" s="8">
        <v>119669593</v>
      </c>
    </row>
  </sheetData>
  <mergeCells count="2">
    <mergeCell ref="A2:E2"/>
    <mergeCell ref="A1:E1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17B54-E468-4237-A6B7-BA769B336E78}">
  <sheetPr>
    <tabColor rgb="FF00FF00"/>
  </sheetPr>
  <dimension ref="A1:E24"/>
  <sheetViews>
    <sheetView workbookViewId="0">
      <selection activeCell="D8" sqref="D8"/>
    </sheetView>
  </sheetViews>
  <sheetFormatPr defaultRowHeight="14.4" x14ac:dyDescent="0.3"/>
  <cols>
    <col min="1" max="1" width="8.109375" customWidth="1"/>
    <col min="2" max="2" width="41" customWidth="1"/>
    <col min="3" max="5" width="32.88671875" customWidth="1"/>
    <col min="257" max="257" width="8.109375" customWidth="1"/>
    <col min="258" max="258" width="41" customWidth="1"/>
    <col min="259" max="261" width="32.88671875" customWidth="1"/>
    <col min="513" max="513" width="8.109375" customWidth="1"/>
    <col min="514" max="514" width="41" customWidth="1"/>
    <col min="515" max="517" width="32.88671875" customWidth="1"/>
    <col min="769" max="769" width="8.109375" customWidth="1"/>
    <col min="770" max="770" width="41" customWidth="1"/>
    <col min="771" max="773" width="32.88671875" customWidth="1"/>
    <col min="1025" max="1025" width="8.109375" customWidth="1"/>
    <col min="1026" max="1026" width="41" customWidth="1"/>
    <col min="1027" max="1029" width="32.88671875" customWidth="1"/>
    <col min="1281" max="1281" width="8.109375" customWidth="1"/>
    <col min="1282" max="1282" width="41" customWidth="1"/>
    <col min="1283" max="1285" width="32.88671875" customWidth="1"/>
    <col min="1537" max="1537" width="8.109375" customWidth="1"/>
    <col min="1538" max="1538" width="41" customWidth="1"/>
    <col min="1539" max="1541" width="32.88671875" customWidth="1"/>
    <col min="1793" max="1793" width="8.109375" customWidth="1"/>
    <col min="1794" max="1794" width="41" customWidth="1"/>
    <col min="1795" max="1797" width="32.88671875" customWidth="1"/>
    <col min="2049" max="2049" width="8.109375" customWidth="1"/>
    <col min="2050" max="2050" width="41" customWidth="1"/>
    <col min="2051" max="2053" width="32.88671875" customWidth="1"/>
    <col min="2305" max="2305" width="8.109375" customWidth="1"/>
    <col min="2306" max="2306" width="41" customWidth="1"/>
    <col min="2307" max="2309" width="32.88671875" customWidth="1"/>
    <col min="2561" max="2561" width="8.109375" customWidth="1"/>
    <col min="2562" max="2562" width="41" customWidth="1"/>
    <col min="2563" max="2565" width="32.88671875" customWidth="1"/>
    <col min="2817" max="2817" width="8.109375" customWidth="1"/>
    <col min="2818" max="2818" width="41" customWidth="1"/>
    <col min="2819" max="2821" width="32.88671875" customWidth="1"/>
    <col min="3073" max="3073" width="8.109375" customWidth="1"/>
    <col min="3074" max="3074" width="41" customWidth="1"/>
    <col min="3075" max="3077" width="32.88671875" customWidth="1"/>
    <col min="3329" max="3329" width="8.109375" customWidth="1"/>
    <col min="3330" max="3330" width="41" customWidth="1"/>
    <col min="3331" max="3333" width="32.88671875" customWidth="1"/>
    <col min="3585" max="3585" width="8.109375" customWidth="1"/>
    <col min="3586" max="3586" width="41" customWidth="1"/>
    <col min="3587" max="3589" width="32.88671875" customWidth="1"/>
    <col min="3841" max="3841" width="8.109375" customWidth="1"/>
    <col min="3842" max="3842" width="41" customWidth="1"/>
    <col min="3843" max="3845" width="32.88671875" customWidth="1"/>
    <col min="4097" max="4097" width="8.109375" customWidth="1"/>
    <col min="4098" max="4098" width="41" customWidth="1"/>
    <col min="4099" max="4101" width="32.88671875" customWidth="1"/>
    <col min="4353" max="4353" width="8.109375" customWidth="1"/>
    <col min="4354" max="4354" width="41" customWidth="1"/>
    <col min="4355" max="4357" width="32.88671875" customWidth="1"/>
    <col min="4609" max="4609" width="8.109375" customWidth="1"/>
    <col min="4610" max="4610" width="41" customWidth="1"/>
    <col min="4611" max="4613" width="32.88671875" customWidth="1"/>
    <col min="4865" max="4865" width="8.109375" customWidth="1"/>
    <col min="4866" max="4866" width="41" customWidth="1"/>
    <col min="4867" max="4869" width="32.88671875" customWidth="1"/>
    <col min="5121" max="5121" width="8.109375" customWidth="1"/>
    <col min="5122" max="5122" width="41" customWidth="1"/>
    <col min="5123" max="5125" width="32.88671875" customWidth="1"/>
    <col min="5377" max="5377" width="8.109375" customWidth="1"/>
    <col min="5378" max="5378" width="41" customWidth="1"/>
    <col min="5379" max="5381" width="32.88671875" customWidth="1"/>
    <col min="5633" max="5633" width="8.109375" customWidth="1"/>
    <col min="5634" max="5634" width="41" customWidth="1"/>
    <col min="5635" max="5637" width="32.88671875" customWidth="1"/>
    <col min="5889" max="5889" width="8.109375" customWidth="1"/>
    <col min="5890" max="5890" width="41" customWidth="1"/>
    <col min="5891" max="5893" width="32.88671875" customWidth="1"/>
    <col min="6145" max="6145" width="8.109375" customWidth="1"/>
    <col min="6146" max="6146" width="41" customWidth="1"/>
    <col min="6147" max="6149" width="32.88671875" customWidth="1"/>
    <col min="6401" max="6401" width="8.109375" customWidth="1"/>
    <col min="6402" max="6402" width="41" customWidth="1"/>
    <col min="6403" max="6405" width="32.88671875" customWidth="1"/>
    <col min="6657" max="6657" width="8.109375" customWidth="1"/>
    <col min="6658" max="6658" width="41" customWidth="1"/>
    <col min="6659" max="6661" width="32.88671875" customWidth="1"/>
    <col min="6913" max="6913" width="8.109375" customWidth="1"/>
    <col min="6914" max="6914" width="41" customWidth="1"/>
    <col min="6915" max="6917" width="32.88671875" customWidth="1"/>
    <col min="7169" max="7169" width="8.109375" customWidth="1"/>
    <col min="7170" max="7170" width="41" customWidth="1"/>
    <col min="7171" max="7173" width="32.88671875" customWidth="1"/>
    <col min="7425" max="7425" width="8.109375" customWidth="1"/>
    <col min="7426" max="7426" width="41" customWidth="1"/>
    <col min="7427" max="7429" width="32.88671875" customWidth="1"/>
    <col min="7681" max="7681" width="8.109375" customWidth="1"/>
    <col min="7682" max="7682" width="41" customWidth="1"/>
    <col min="7683" max="7685" width="32.88671875" customWidth="1"/>
    <col min="7937" max="7937" width="8.109375" customWidth="1"/>
    <col min="7938" max="7938" width="41" customWidth="1"/>
    <col min="7939" max="7941" width="32.88671875" customWidth="1"/>
    <col min="8193" max="8193" width="8.109375" customWidth="1"/>
    <col min="8194" max="8194" width="41" customWidth="1"/>
    <col min="8195" max="8197" width="32.88671875" customWidth="1"/>
    <col min="8449" max="8449" width="8.109375" customWidth="1"/>
    <col min="8450" max="8450" width="41" customWidth="1"/>
    <col min="8451" max="8453" width="32.88671875" customWidth="1"/>
    <col min="8705" max="8705" width="8.109375" customWidth="1"/>
    <col min="8706" max="8706" width="41" customWidth="1"/>
    <col min="8707" max="8709" width="32.88671875" customWidth="1"/>
    <col min="8961" max="8961" width="8.109375" customWidth="1"/>
    <col min="8962" max="8962" width="41" customWidth="1"/>
    <col min="8963" max="8965" width="32.88671875" customWidth="1"/>
    <col min="9217" max="9217" width="8.109375" customWidth="1"/>
    <col min="9218" max="9218" width="41" customWidth="1"/>
    <col min="9219" max="9221" width="32.88671875" customWidth="1"/>
    <col min="9473" max="9473" width="8.109375" customWidth="1"/>
    <col min="9474" max="9474" width="41" customWidth="1"/>
    <col min="9475" max="9477" width="32.88671875" customWidth="1"/>
    <col min="9729" max="9729" width="8.109375" customWidth="1"/>
    <col min="9730" max="9730" width="41" customWidth="1"/>
    <col min="9731" max="9733" width="32.88671875" customWidth="1"/>
    <col min="9985" max="9985" width="8.109375" customWidth="1"/>
    <col min="9986" max="9986" width="41" customWidth="1"/>
    <col min="9987" max="9989" width="32.88671875" customWidth="1"/>
    <col min="10241" max="10241" width="8.109375" customWidth="1"/>
    <col min="10242" max="10242" width="41" customWidth="1"/>
    <col min="10243" max="10245" width="32.88671875" customWidth="1"/>
    <col min="10497" max="10497" width="8.109375" customWidth="1"/>
    <col min="10498" max="10498" width="41" customWidth="1"/>
    <col min="10499" max="10501" width="32.88671875" customWidth="1"/>
    <col min="10753" max="10753" width="8.109375" customWidth="1"/>
    <col min="10754" max="10754" width="41" customWidth="1"/>
    <col min="10755" max="10757" width="32.88671875" customWidth="1"/>
    <col min="11009" max="11009" width="8.109375" customWidth="1"/>
    <col min="11010" max="11010" width="41" customWidth="1"/>
    <col min="11011" max="11013" width="32.88671875" customWidth="1"/>
    <col min="11265" max="11265" width="8.109375" customWidth="1"/>
    <col min="11266" max="11266" width="41" customWidth="1"/>
    <col min="11267" max="11269" width="32.88671875" customWidth="1"/>
    <col min="11521" max="11521" width="8.109375" customWidth="1"/>
    <col min="11522" max="11522" width="41" customWidth="1"/>
    <col min="11523" max="11525" width="32.88671875" customWidth="1"/>
    <col min="11777" max="11777" width="8.109375" customWidth="1"/>
    <col min="11778" max="11778" width="41" customWidth="1"/>
    <col min="11779" max="11781" width="32.88671875" customWidth="1"/>
    <col min="12033" max="12033" width="8.109375" customWidth="1"/>
    <col min="12034" max="12034" width="41" customWidth="1"/>
    <col min="12035" max="12037" width="32.88671875" customWidth="1"/>
    <col min="12289" max="12289" width="8.109375" customWidth="1"/>
    <col min="12290" max="12290" width="41" customWidth="1"/>
    <col min="12291" max="12293" width="32.88671875" customWidth="1"/>
    <col min="12545" max="12545" width="8.109375" customWidth="1"/>
    <col min="12546" max="12546" width="41" customWidth="1"/>
    <col min="12547" max="12549" width="32.88671875" customWidth="1"/>
    <col min="12801" max="12801" width="8.109375" customWidth="1"/>
    <col min="12802" max="12802" width="41" customWidth="1"/>
    <col min="12803" max="12805" width="32.88671875" customWidth="1"/>
    <col min="13057" max="13057" width="8.109375" customWidth="1"/>
    <col min="13058" max="13058" width="41" customWidth="1"/>
    <col min="13059" max="13061" width="32.88671875" customWidth="1"/>
    <col min="13313" max="13313" width="8.109375" customWidth="1"/>
    <col min="13314" max="13314" width="41" customWidth="1"/>
    <col min="13315" max="13317" width="32.88671875" customWidth="1"/>
    <col min="13569" max="13569" width="8.109375" customWidth="1"/>
    <col min="13570" max="13570" width="41" customWidth="1"/>
    <col min="13571" max="13573" width="32.88671875" customWidth="1"/>
    <col min="13825" max="13825" width="8.109375" customWidth="1"/>
    <col min="13826" max="13826" width="41" customWidth="1"/>
    <col min="13827" max="13829" width="32.88671875" customWidth="1"/>
    <col min="14081" max="14081" width="8.109375" customWidth="1"/>
    <col min="14082" max="14082" width="41" customWidth="1"/>
    <col min="14083" max="14085" width="32.88671875" customWidth="1"/>
    <col min="14337" max="14337" width="8.109375" customWidth="1"/>
    <col min="14338" max="14338" width="41" customWidth="1"/>
    <col min="14339" max="14341" width="32.88671875" customWidth="1"/>
    <col min="14593" max="14593" width="8.109375" customWidth="1"/>
    <col min="14594" max="14594" width="41" customWidth="1"/>
    <col min="14595" max="14597" width="32.88671875" customWidth="1"/>
    <col min="14849" max="14849" width="8.109375" customWidth="1"/>
    <col min="14850" max="14850" width="41" customWidth="1"/>
    <col min="14851" max="14853" width="32.88671875" customWidth="1"/>
    <col min="15105" max="15105" width="8.109375" customWidth="1"/>
    <col min="15106" max="15106" width="41" customWidth="1"/>
    <col min="15107" max="15109" width="32.88671875" customWidth="1"/>
    <col min="15361" max="15361" width="8.109375" customWidth="1"/>
    <col min="15362" max="15362" width="41" customWidth="1"/>
    <col min="15363" max="15365" width="32.88671875" customWidth="1"/>
    <col min="15617" max="15617" width="8.109375" customWidth="1"/>
    <col min="15618" max="15618" width="41" customWidth="1"/>
    <col min="15619" max="15621" width="32.88671875" customWidth="1"/>
    <col min="15873" max="15873" width="8.109375" customWidth="1"/>
    <col min="15874" max="15874" width="41" customWidth="1"/>
    <col min="15875" max="15877" width="32.88671875" customWidth="1"/>
    <col min="16129" max="16129" width="8.109375" customWidth="1"/>
    <col min="16130" max="16130" width="41" customWidth="1"/>
    <col min="16131" max="16133" width="32.88671875" customWidth="1"/>
  </cols>
  <sheetData>
    <row r="1" spans="1:5" s="9" customFormat="1" x14ac:dyDescent="0.3">
      <c r="A1" s="39" t="s">
        <v>816</v>
      </c>
      <c r="B1" s="39"/>
      <c r="C1" s="39"/>
      <c r="D1" s="39"/>
      <c r="E1" s="39"/>
    </row>
    <row r="2" spans="1:5" x14ac:dyDescent="0.3">
      <c r="A2" s="37" t="s">
        <v>739</v>
      </c>
      <c r="B2" s="38"/>
      <c r="C2" s="38"/>
      <c r="D2" s="38"/>
      <c r="E2" s="38"/>
    </row>
    <row r="3" spans="1:5" ht="15" x14ac:dyDescent="0.3">
      <c r="A3" s="2" t="s">
        <v>0</v>
      </c>
      <c r="B3" s="2" t="s">
        <v>1</v>
      </c>
      <c r="C3" s="2" t="s">
        <v>502</v>
      </c>
      <c r="D3" s="2" t="s">
        <v>503</v>
      </c>
      <c r="E3" s="2" t="s">
        <v>504</v>
      </c>
    </row>
    <row r="4" spans="1:5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</row>
    <row r="5" spans="1:5" ht="26.4" x14ac:dyDescent="0.3">
      <c r="A5" s="3" t="s">
        <v>132</v>
      </c>
      <c r="B5" s="4" t="s">
        <v>589</v>
      </c>
      <c r="C5" s="5">
        <v>9229429</v>
      </c>
      <c r="D5" s="5">
        <v>0</v>
      </c>
      <c r="E5" s="5">
        <v>15083110</v>
      </c>
    </row>
    <row r="6" spans="1:5" ht="26.4" x14ac:dyDescent="0.3">
      <c r="A6" s="6" t="s">
        <v>135</v>
      </c>
      <c r="B6" s="7" t="s">
        <v>591</v>
      </c>
      <c r="C6" s="8">
        <v>9229429</v>
      </c>
      <c r="D6" s="8">
        <v>0</v>
      </c>
      <c r="E6" s="8">
        <v>15083110</v>
      </c>
    </row>
    <row r="7" spans="1:5" ht="26.4" x14ac:dyDescent="0.3">
      <c r="A7" s="3" t="s">
        <v>141</v>
      </c>
      <c r="B7" s="4" t="s">
        <v>592</v>
      </c>
      <c r="C7" s="5">
        <v>25745497</v>
      </c>
      <c r="D7" s="5">
        <v>0</v>
      </c>
      <c r="E7" s="5">
        <v>30901655</v>
      </c>
    </row>
    <row r="8" spans="1:5" ht="26.4" x14ac:dyDescent="0.3">
      <c r="A8" s="3" t="s">
        <v>17</v>
      </c>
      <c r="B8" s="4" t="s">
        <v>593</v>
      </c>
      <c r="C8" s="5">
        <v>0</v>
      </c>
      <c r="D8" s="5">
        <v>0</v>
      </c>
      <c r="E8" s="5">
        <v>30000</v>
      </c>
    </row>
    <row r="9" spans="1:5" ht="26.4" x14ac:dyDescent="0.3">
      <c r="A9" s="3" t="s">
        <v>212</v>
      </c>
      <c r="B9" s="4" t="s">
        <v>595</v>
      </c>
      <c r="C9" s="5">
        <v>432568</v>
      </c>
      <c r="D9" s="5">
        <v>0</v>
      </c>
      <c r="E9" s="5">
        <v>43072</v>
      </c>
    </row>
    <row r="10" spans="1:5" ht="26.4" x14ac:dyDescent="0.3">
      <c r="A10" s="6" t="s">
        <v>342</v>
      </c>
      <c r="B10" s="7" t="s">
        <v>596</v>
      </c>
      <c r="C10" s="8">
        <v>26178065</v>
      </c>
      <c r="D10" s="8">
        <v>0</v>
      </c>
      <c r="E10" s="8">
        <v>30974727</v>
      </c>
    </row>
    <row r="11" spans="1:5" x14ac:dyDescent="0.3">
      <c r="A11" s="3" t="s">
        <v>21</v>
      </c>
      <c r="B11" s="4" t="s">
        <v>597</v>
      </c>
      <c r="C11" s="5">
        <v>8648341</v>
      </c>
      <c r="D11" s="5">
        <v>0</v>
      </c>
      <c r="E11" s="5">
        <v>11692449</v>
      </c>
    </row>
    <row r="12" spans="1:5" x14ac:dyDescent="0.3">
      <c r="A12" s="3" t="s">
        <v>215</v>
      </c>
      <c r="B12" s="4" t="s">
        <v>598</v>
      </c>
      <c r="C12" s="5">
        <v>2195276</v>
      </c>
      <c r="D12" s="5">
        <v>0</v>
      </c>
      <c r="E12" s="5">
        <v>2413812</v>
      </c>
    </row>
    <row r="13" spans="1:5" x14ac:dyDescent="0.3">
      <c r="A13" s="6" t="s">
        <v>27</v>
      </c>
      <c r="B13" s="7" t="s">
        <v>600</v>
      </c>
      <c r="C13" s="8">
        <v>10843617</v>
      </c>
      <c r="D13" s="8">
        <v>0</v>
      </c>
      <c r="E13" s="8">
        <v>14106261</v>
      </c>
    </row>
    <row r="14" spans="1:5" x14ac:dyDescent="0.3">
      <c r="A14" s="3" t="s">
        <v>29</v>
      </c>
      <c r="B14" s="4" t="s">
        <v>601</v>
      </c>
      <c r="C14" s="5">
        <v>18802061</v>
      </c>
      <c r="D14" s="5">
        <v>0</v>
      </c>
      <c r="E14" s="5">
        <v>20663707</v>
      </c>
    </row>
    <row r="15" spans="1:5" x14ac:dyDescent="0.3">
      <c r="A15" s="3" t="s">
        <v>31</v>
      </c>
      <c r="B15" s="4" t="s">
        <v>602</v>
      </c>
      <c r="C15" s="5">
        <v>1489677</v>
      </c>
      <c r="D15" s="5">
        <v>0</v>
      </c>
      <c r="E15" s="5">
        <v>4354451</v>
      </c>
    </row>
    <row r="16" spans="1:5" x14ac:dyDescent="0.3">
      <c r="A16" s="3" t="s">
        <v>33</v>
      </c>
      <c r="B16" s="4" t="s">
        <v>603</v>
      </c>
      <c r="C16" s="5">
        <v>3372452</v>
      </c>
      <c r="D16" s="5">
        <v>0</v>
      </c>
      <c r="E16" s="5">
        <v>4146449</v>
      </c>
    </row>
    <row r="17" spans="1:5" x14ac:dyDescent="0.3">
      <c r="A17" s="6" t="s">
        <v>35</v>
      </c>
      <c r="B17" s="7" t="s">
        <v>604</v>
      </c>
      <c r="C17" s="8">
        <v>23664190</v>
      </c>
      <c r="D17" s="8">
        <v>0</v>
      </c>
      <c r="E17" s="8">
        <v>29164607</v>
      </c>
    </row>
    <row r="18" spans="1:5" x14ac:dyDescent="0.3">
      <c r="A18" s="6" t="s">
        <v>37</v>
      </c>
      <c r="B18" s="7" t="s">
        <v>605</v>
      </c>
      <c r="C18" s="8">
        <v>392907</v>
      </c>
      <c r="D18" s="8">
        <v>0</v>
      </c>
      <c r="E18" s="8">
        <v>0</v>
      </c>
    </row>
    <row r="19" spans="1:5" x14ac:dyDescent="0.3">
      <c r="A19" s="6" t="s">
        <v>606</v>
      </c>
      <c r="B19" s="7" t="s">
        <v>607</v>
      </c>
      <c r="C19" s="8">
        <v>900636</v>
      </c>
      <c r="D19" s="8">
        <v>0</v>
      </c>
      <c r="E19" s="8">
        <v>1810283</v>
      </c>
    </row>
    <row r="20" spans="1:5" ht="26.4" x14ac:dyDescent="0.3">
      <c r="A20" s="6" t="s">
        <v>500</v>
      </c>
      <c r="B20" s="7" t="s">
        <v>608</v>
      </c>
      <c r="C20" s="8">
        <v>-393856</v>
      </c>
      <c r="D20" s="8">
        <v>0</v>
      </c>
      <c r="E20" s="8">
        <v>976686</v>
      </c>
    </row>
    <row r="21" spans="1:5" ht="26.4" x14ac:dyDescent="0.3">
      <c r="A21" s="3" t="s">
        <v>43</v>
      </c>
      <c r="B21" s="4" t="s">
        <v>609</v>
      </c>
      <c r="C21" s="5">
        <v>1</v>
      </c>
      <c r="D21" s="5">
        <v>0</v>
      </c>
      <c r="E21" s="5">
        <v>1</v>
      </c>
    </row>
    <row r="22" spans="1:5" ht="26.4" x14ac:dyDescent="0.3">
      <c r="A22" s="6" t="s">
        <v>49</v>
      </c>
      <c r="B22" s="7" t="s">
        <v>610</v>
      </c>
      <c r="C22" s="8">
        <v>1</v>
      </c>
      <c r="D22" s="8">
        <v>0</v>
      </c>
      <c r="E22" s="8">
        <v>1</v>
      </c>
    </row>
    <row r="23" spans="1:5" ht="26.4" x14ac:dyDescent="0.3">
      <c r="A23" s="6" t="s">
        <v>65</v>
      </c>
      <c r="B23" s="7" t="s">
        <v>611</v>
      </c>
      <c r="C23" s="8">
        <v>1</v>
      </c>
      <c r="D23" s="8">
        <v>0</v>
      </c>
      <c r="E23" s="8">
        <v>1</v>
      </c>
    </row>
    <row r="24" spans="1:5" x14ac:dyDescent="0.3">
      <c r="A24" s="6" t="s">
        <v>67</v>
      </c>
      <c r="B24" s="7" t="s">
        <v>612</v>
      </c>
      <c r="C24" s="8">
        <v>-393855</v>
      </c>
      <c r="D24" s="8">
        <v>0</v>
      </c>
      <c r="E24" s="8">
        <v>976687</v>
      </c>
    </row>
  </sheetData>
  <mergeCells count="2">
    <mergeCell ref="A2:E2"/>
    <mergeCell ref="A1:E1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1948A-B515-4C6A-B8D6-0DBE44835054}">
  <sheetPr>
    <tabColor rgb="FFFFFF00"/>
  </sheetPr>
  <dimension ref="A1:E25"/>
  <sheetViews>
    <sheetView workbookViewId="0">
      <selection activeCell="I10" sqref="I10"/>
    </sheetView>
  </sheetViews>
  <sheetFormatPr defaultRowHeight="14.4" x14ac:dyDescent="0.3"/>
  <cols>
    <col min="1" max="1" width="8.109375" style="1" customWidth="1"/>
    <col min="2" max="2" width="41" style="1" customWidth="1"/>
    <col min="3" max="5" width="32.88671875" style="1" customWidth="1"/>
    <col min="6" max="256" width="9.109375" style="1"/>
    <col min="257" max="257" width="8.109375" style="1" customWidth="1"/>
    <col min="258" max="258" width="41" style="1" customWidth="1"/>
    <col min="259" max="261" width="32.88671875" style="1" customWidth="1"/>
    <col min="262" max="512" width="9.109375" style="1"/>
    <col min="513" max="513" width="8.109375" style="1" customWidth="1"/>
    <col min="514" max="514" width="41" style="1" customWidth="1"/>
    <col min="515" max="517" width="32.88671875" style="1" customWidth="1"/>
    <col min="518" max="768" width="9.109375" style="1"/>
    <col min="769" max="769" width="8.109375" style="1" customWidth="1"/>
    <col min="770" max="770" width="41" style="1" customWidth="1"/>
    <col min="771" max="773" width="32.88671875" style="1" customWidth="1"/>
    <col min="774" max="1024" width="9.109375" style="1"/>
    <col min="1025" max="1025" width="8.109375" style="1" customWidth="1"/>
    <col min="1026" max="1026" width="41" style="1" customWidth="1"/>
    <col min="1027" max="1029" width="32.88671875" style="1" customWidth="1"/>
    <col min="1030" max="1280" width="9.109375" style="1"/>
    <col min="1281" max="1281" width="8.109375" style="1" customWidth="1"/>
    <col min="1282" max="1282" width="41" style="1" customWidth="1"/>
    <col min="1283" max="1285" width="32.88671875" style="1" customWidth="1"/>
    <col min="1286" max="1536" width="9.109375" style="1"/>
    <col min="1537" max="1537" width="8.109375" style="1" customWidth="1"/>
    <col min="1538" max="1538" width="41" style="1" customWidth="1"/>
    <col min="1539" max="1541" width="32.88671875" style="1" customWidth="1"/>
    <col min="1542" max="1792" width="9.109375" style="1"/>
    <col min="1793" max="1793" width="8.109375" style="1" customWidth="1"/>
    <col min="1794" max="1794" width="41" style="1" customWidth="1"/>
    <col min="1795" max="1797" width="32.88671875" style="1" customWidth="1"/>
    <col min="1798" max="2048" width="9.109375" style="1"/>
    <col min="2049" max="2049" width="8.109375" style="1" customWidth="1"/>
    <col min="2050" max="2050" width="41" style="1" customWidth="1"/>
    <col min="2051" max="2053" width="32.88671875" style="1" customWidth="1"/>
    <col min="2054" max="2304" width="9.109375" style="1"/>
    <col min="2305" max="2305" width="8.109375" style="1" customWidth="1"/>
    <col min="2306" max="2306" width="41" style="1" customWidth="1"/>
    <col min="2307" max="2309" width="32.88671875" style="1" customWidth="1"/>
    <col min="2310" max="2560" width="9.109375" style="1"/>
    <col min="2561" max="2561" width="8.109375" style="1" customWidth="1"/>
    <col min="2562" max="2562" width="41" style="1" customWidth="1"/>
    <col min="2563" max="2565" width="32.88671875" style="1" customWidth="1"/>
    <col min="2566" max="2816" width="9.109375" style="1"/>
    <col min="2817" max="2817" width="8.109375" style="1" customWidth="1"/>
    <col min="2818" max="2818" width="41" style="1" customWidth="1"/>
    <col min="2819" max="2821" width="32.88671875" style="1" customWidth="1"/>
    <col min="2822" max="3072" width="9.109375" style="1"/>
    <col min="3073" max="3073" width="8.109375" style="1" customWidth="1"/>
    <col min="3074" max="3074" width="41" style="1" customWidth="1"/>
    <col min="3075" max="3077" width="32.88671875" style="1" customWidth="1"/>
    <col min="3078" max="3328" width="9.109375" style="1"/>
    <col min="3329" max="3329" width="8.109375" style="1" customWidth="1"/>
    <col min="3330" max="3330" width="41" style="1" customWidth="1"/>
    <col min="3331" max="3333" width="32.88671875" style="1" customWidth="1"/>
    <col min="3334" max="3584" width="9.109375" style="1"/>
    <col min="3585" max="3585" width="8.109375" style="1" customWidth="1"/>
    <col min="3586" max="3586" width="41" style="1" customWidth="1"/>
    <col min="3587" max="3589" width="32.88671875" style="1" customWidth="1"/>
    <col min="3590" max="3840" width="9.109375" style="1"/>
    <col min="3841" max="3841" width="8.109375" style="1" customWidth="1"/>
    <col min="3842" max="3842" width="41" style="1" customWidth="1"/>
    <col min="3843" max="3845" width="32.88671875" style="1" customWidth="1"/>
    <col min="3846" max="4096" width="9.109375" style="1"/>
    <col min="4097" max="4097" width="8.109375" style="1" customWidth="1"/>
    <col min="4098" max="4098" width="41" style="1" customWidth="1"/>
    <col min="4099" max="4101" width="32.88671875" style="1" customWidth="1"/>
    <col min="4102" max="4352" width="9.109375" style="1"/>
    <col min="4353" max="4353" width="8.109375" style="1" customWidth="1"/>
    <col min="4354" max="4354" width="41" style="1" customWidth="1"/>
    <col min="4355" max="4357" width="32.88671875" style="1" customWidth="1"/>
    <col min="4358" max="4608" width="9.109375" style="1"/>
    <col min="4609" max="4609" width="8.109375" style="1" customWidth="1"/>
    <col min="4610" max="4610" width="41" style="1" customWidth="1"/>
    <col min="4611" max="4613" width="32.88671875" style="1" customWidth="1"/>
    <col min="4614" max="4864" width="9.109375" style="1"/>
    <col min="4865" max="4865" width="8.109375" style="1" customWidth="1"/>
    <col min="4866" max="4866" width="41" style="1" customWidth="1"/>
    <col min="4867" max="4869" width="32.88671875" style="1" customWidth="1"/>
    <col min="4870" max="5120" width="9.109375" style="1"/>
    <col min="5121" max="5121" width="8.109375" style="1" customWidth="1"/>
    <col min="5122" max="5122" width="41" style="1" customWidth="1"/>
    <col min="5123" max="5125" width="32.88671875" style="1" customWidth="1"/>
    <col min="5126" max="5376" width="9.109375" style="1"/>
    <col min="5377" max="5377" width="8.109375" style="1" customWidth="1"/>
    <col min="5378" max="5378" width="41" style="1" customWidth="1"/>
    <col min="5379" max="5381" width="32.88671875" style="1" customWidth="1"/>
    <col min="5382" max="5632" width="9.109375" style="1"/>
    <col min="5633" max="5633" width="8.109375" style="1" customWidth="1"/>
    <col min="5634" max="5634" width="41" style="1" customWidth="1"/>
    <col min="5635" max="5637" width="32.88671875" style="1" customWidth="1"/>
    <col min="5638" max="5888" width="9.109375" style="1"/>
    <col min="5889" max="5889" width="8.109375" style="1" customWidth="1"/>
    <col min="5890" max="5890" width="41" style="1" customWidth="1"/>
    <col min="5891" max="5893" width="32.88671875" style="1" customWidth="1"/>
    <col min="5894" max="6144" width="9.109375" style="1"/>
    <col min="6145" max="6145" width="8.109375" style="1" customWidth="1"/>
    <col min="6146" max="6146" width="41" style="1" customWidth="1"/>
    <col min="6147" max="6149" width="32.88671875" style="1" customWidth="1"/>
    <col min="6150" max="6400" width="9.109375" style="1"/>
    <col min="6401" max="6401" width="8.109375" style="1" customWidth="1"/>
    <col min="6402" max="6402" width="41" style="1" customWidth="1"/>
    <col min="6403" max="6405" width="32.88671875" style="1" customWidth="1"/>
    <col min="6406" max="6656" width="9.109375" style="1"/>
    <col min="6657" max="6657" width="8.109375" style="1" customWidth="1"/>
    <col min="6658" max="6658" width="41" style="1" customWidth="1"/>
    <col min="6659" max="6661" width="32.88671875" style="1" customWidth="1"/>
    <col min="6662" max="6912" width="9.109375" style="1"/>
    <col min="6913" max="6913" width="8.109375" style="1" customWidth="1"/>
    <col min="6914" max="6914" width="41" style="1" customWidth="1"/>
    <col min="6915" max="6917" width="32.88671875" style="1" customWidth="1"/>
    <col min="6918" max="7168" width="9.109375" style="1"/>
    <col min="7169" max="7169" width="8.109375" style="1" customWidth="1"/>
    <col min="7170" max="7170" width="41" style="1" customWidth="1"/>
    <col min="7171" max="7173" width="32.88671875" style="1" customWidth="1"/>
    <col min="7174" max="7424" width="9.109375" style="1"/>
    <col min="7425" max="7425" width="8.109375" style="1" customWidth="1"/>
    <col min="7426" max="7426" width="41" style="1" customWidth="1"/>
    <col min="7427" max="7429" width="32.88671875" style="1" customWidth="1"/>
    <col min="7430" max="7680" width="9.109375" style="1"/>
    <col min="7681" max="7681" width="8.109375" style="1" customWidth="1"/>
    <col min="7682" max="7682" width="41" style="1" customWidth="1"/>
    <col min="7683" max="7685" width="32.88671875" style="1" customWidth="1"/>
    <col min="7686" max="7936" width="9.109375" style="1"/>
    <col min="7937" max="7937" width="8.109375" style="1" customWidth="1"/>
    <col min="7938" max="7938" width="41" style="1" customWidth="1"/>
    <col min="7939" max="7941" width="32.88671875" style="1" customWidth="1"/>
    <col min="7942" max="8192" width="9.109375" style="1"/>
    <col min="8193" max="8193" width="8.109375" style="1" customWidth="1"/>
    <col min="8194" max="8194" width="41" style="1" customWidth="1"/>
    <col min="8195" max="8197" width="32.88671875" style="1" customWidth="1"/>
    <col min="8198" max="8448" width="9.109375" style="1"/>
    <col min="8449" max="8449" width="8.109375" style="1" customWidth="1"/>
    <col min="8450" max="8450" width="41" style="1" customWidth="1"/>
    <col min="8451" max="8453" width="32.88671875" style="1" customWidth="1"/>
    <col min="8454" max="8704" width="9.109375" style="1"/>
    <col min="8705" max="8705" width="8.109375" style="1" customWidth="1"/>
    <col min="8706" max="8706" width="41" style="1" customWidth="1"/>
    <col min="8707" max="8709" width="32.88671875" style="1" customWidth="1"/>
    <col min="8710" max="8960" width="9.109375" style="1"/>
    <col min="8961" max="8961" width="8.109375" style="1" customWidth="1"/>
    <col min="8962" max="8962" width="41" style="1" customWidth="1"/>
    <col min="8963" max="8965" width="32.88671875" style="1" customWidth="1"/>
    <col min="8966" max="9216" width="9.109375" style="1"/>
    <col min="9217" max="9217" width="8.109375" style="1" customWidth="1"/>
    <col min="9218" max="9218" width="41" style="1" customWidth="1"/>
    <col min="9219" max="9221" width="32.88671875" style="1" customWidth="1"/>
    <col min="9222" max="9472" width="9.109375" style="1"/>
    <col min="9473" max="9473" width="8.109375" style="1" customWidth="1"/>
    <col min="9474" max="9474" width="41" style="1" customWidth="1"/>
    <col min="9475" max="9477" width="32.88671875" style="1" customWidth="1"/>
    <col min="9478" max="9728" width="9.109375" style="1"/>
    <col min="9729" max="9729" width="8.109375" style="1" customWidth="1"/>
    <col min="9730" max="9730" width="41" style="1" customWidth="1"/>
    <col min="9731" max="9733" width="32.88671875" style="1" customWidth="1"/>
    <col min="9734" max="9984" width="9.109375" style="1"/>
    <col min="9985" max="9985" width="8.109375" style="1" customWidth="1"/>
    <col min="9986" max="9986" width="41" style="1" customWidth="1"/>
    <col min="9987" max="9989" width="32.88671875" style="1" customWidth="1"/>
    <col min="9990" max="10240" width="9.109375" style="1"/>
    <col min="10241" max="10241" width="8.109375" style="1" customWidth="1"/>
    <col min="10242" max="10242" width="41" style="1" customWidth="1"/>
    <col min="10243" max="10245" width="32.88671875" style="1" customWidth="1"/>
    <col min="10246" max="10496" width="9.109375" style="1"/>
    <col min="10497" max="10497" width="8.109375" style="1" customWidth="1"/>
    <col min="10498" max="10498" width="41" style="1" customWidth="1"/>
    <col min="10499" max="10501" width="32.88671875" style="1" customWidth="1"/>
    <col min="10502" max="10752" width="9.109375" style="1"/>
    <col min="10753" max="10753" width="8.109375" style="1" customWidth="1"/>
    <col min="10754" max="10754" width="41" style="1" customWidth="1"/>
    <col min="10755" max="10757" width="32.88671875" style="1" customWidth="1"/>
    <col min="10758" max="11008" width="9.109375" style="1"/>
    <col min="11009" max="11009" width="8.109375" style="1" customWidth="1"/>
    <col min="11010" max="11010" width="41" style="1" customWidth="1"/>
    <col min="11011" max="11013" width="32.88671875" style="1" customWidth="1"/>
    <col min="11014" max="11264" width="9.109375" style="1"/>
    <col min="11265" max="11265" width="8.109375" style="1" customWidth="1"/>
    <col min="11266" max="11266" width="41" style="1" customWidth="1"/>
    <col min="11267" max="11269" width="32.88671875" style="1" customWidth="1"/>
    <col min="11270" max="11520" width="9.109375" style="1"/>
    <col min="11521" max="11521" width="8.109375" style="1" customWidth="1"/>
    <col min="11522" max="11522" width="41" style="1" customWidth="1"/>
    <col min="11523" max="11525" width="32.88671875" style="1" customWidth="1"/>
    <col min="11526" max="11776" width="9.109375" style="1"/>
    <col min="11777" max="11777" width="8.109375" style="1" customWidth="1"/>
    <col min="11778" max="11778" width="41" style="1" customWidth="1"/>
    <col min="11779" max="11781" width="32.88671875" style="1" customWidth="1"/>
    <col min="11782" max="12032" width="9.109375" style="1"/>
    <col min="12033" max="12033" width="8.109375" style="1" customWidth="1"/>
    <col min="12034" max="12034" width="41" style="1" customWidth="1"/>
    <col min="12035" max="12037" width="32.88671875" style="1" customWidth="1"/>
    <col min="12038" max="12288" width="9.109375" style="1"/>
    <col min="12289" max="12289" width="8.109375" style="1" customWidth="1"/>
    <col min="12290" max="12290" width="41" style="1" customWidth="1"/>
    <col min="12291" max="12293" width="32.88671875" style="1" customWidth="1"/>
    <col min="12294" max="12544" width="9.109375" style="1"/>
    <col min="12545" max="12545" width="8.109375" style="1" customWidth="1"/>
    <col min="12546" max="12546" width="41" style="1" customWidth="1"/>
    <col min="12547" max="12549" width="32.88671875" style="1" customWidth="1"/>
    <col min="12550" max="12800" width="9.109375" style="1"/>
    <col min="12801" max="12801" width="8.109375" style="1" customWidth="1"/>
    <col min="12802" max="12802" width="41" style="1" customWidth="1"/>
    <col min="12803" max="12805" width="32.88671875" style="1" customWidth="1"/>
    <col min="12806" max="13056" width="9.109375" style="1"/>
    <col min="13057" max="13057" width="8.109375" style="1" customWidth="1"/>
    <col min="13058" max="13058" width="41" style="1" customWidth="1"/>
    <col min="13059" max="13061" width="32.88671875" style="1" customWidth="1"/>
    <col min="13062" max="13312" width="9.109375" style="1"/>
    <col min="13313" max="13313" width="8.109375" style="1" customWidth="1"/>
    <col min="13314" max="13314" width="41" style="1" customWidth="1"/>
    <col min="13315" max="13317" width="32.88671875" style="1" customWidth="1"/>
    <col min="13318" max="13568" width="9.109375" style="1"/>
    <col min="13569" max="13569" width="8.109375" style="1" customWidth="1"/>
    <col min="13570" max="13570" width="41" style="1" customWidth="1"/>
    <col min="13571" max="13573" width="32.88671875" style="1" customWidth="1"/>
    <col min="13574" max="13824" width="9.109375" style="1"/>
    <col min="13825" max="13825" width="8.109375" style="1" customWidth="1"/>
    <col min="13826" max="13826" width="41" style="1" customWidth="1"/>
    <col min="13827" max="13829" width="32.88671875" style="1" customWidth="1"/>
    <col min="13830" max="14080" width="9.109375" style="1"/>
    <col min="14081" max="14081" width="8.109375" style="1" customWidth="1"/>
    <col min="14082" max="14082" width="41" style="1" customWidth="1"/>
    <col min="14083" max="14085" width="32.88671875" style="1" customWidth="1"/>
    <col min="14086" max="14336" width="9.109375" style="1"/>
    <col min="14337" max="14337" width="8.109375" style="1" customWidth="1"/>
    <col min="14338" max="14338" width="41" style="1" customWidth="1"/>
    <col min="14339" max="14341" width="32.88671875" style="1" customWidth="1"/>
    <col min="14342" max="14592" width="9.109375" style="1"/>
    <col min="14593" max="14593" width="8.109375" style="1" customWidth="1"/>
    <col min="14594" max="14594" width="41" style="1" customWidth="1"/>
    <col min="14595" max="14597" width="32.88671875" style="1" customWidth="1"/>
    <col min="14598" max="14848" width="9.109375" style="1"/>
    <col min="14849" max="14849" width="8.109375" style="1" customWidth="1"/>
    <col min="14850" max="14850" width="41" style="1" customWidth="1"/>
    <col min="14851" max="14853" width="32.88671875" style="1" customWidth="1"/>
    <col min="14854" max="15104" width="9.109375" style="1"/>
    <col min="15105" max="15105" width="8.109375" style="1" customWidth="1"/>
    <col min="15106" max="15106" width="41" style="1" customWidth="1"/>
    <col min="15107" max="15109" width="32.88671875" style="1" customWidth="1"/>
    <col min="15110" max="15360" width="9.109375" style="1"/>
    <col min="15361" max="15361" width="8.109375" style="1" customWidth="1"/>
    <col min="15362" max="15362" width="41" style="1" customWidth="1"/>
    <col min="15363" max="15365" width="32.88671875" style="1" customWidth="1"/>
    <col min="15366" max="15616" width="9.109375" style="1"/>
    <col min="15617" max="15617" width="8.109375" style="1" customWidth="1"/>
    <col min="15618" max="15618" width="41" style="1" customWidth="1"/>
    <col min="15619" max="15621" width="32.88671875" style="1" customWidth="1"/>
    <col min="15622" max="15872" width="9.109375" style="1"/>
    <col min="15873" max="15873" width="8.109375" style="1" customWidth="1"/>
    <col min="15874" max="15874" width="41" style="1" customWidth="1"/>
    <col min="15875" max="15877" width="32.88671875" style="1" customWidth="1"/>
    <col min="15878" max="16128" width="9.109375" style="1"/>
    <col min="16129" max="16129" width="8.109375" style="1" customWidth="1"/>
    <col min="16130" max="16130" width="41" style="1" customWidth="1"/>
    <col min="16131" max="16133" width="32.88671875" style="1" customWidth="1"/>
    <col min="16134" max="16384" width="9.109375" style="1"/>
  </cols>
  <sheetData>
    <row r="1" spans="1:5" s="9" customFormat="1" x14ac:dyDescent="0.3">
      <c r="A1" s="39" t="s">
        <v>817</v>
      </c>
      <c r="B1" s="39"/>
      <c r="C1" s="39"/>
      <c r="D1" s="39"/>
      <c r="E1" s="39"/>
    </row>
    <row r="2" spans="1:5" x14ac:dyDescent="0.3">
      <c r="A2" s="37" t="s">
        <v>753</v>
      </c>
      <c r="B2" s="38"/>
      <c r="C2" s="38"/>
      <c r="D2" s="38"/>
      <c r="E2" s="38"/>
    </row>
    <row r="3" spans="1:5" ht="15" x14ac:dyDescent="0.3">
      <c r="A3" s="2" t="s">
        <v>0</v>
      </c>
      <c r="B3" s="2" t="s">
        <v>1</v>
      </c>
      <c r="C3" s="2" t="s">
        <v>502</v>
      </c>
      <c r="D3" s="2" t="s">
        <v>503</v>
      </c>
      <c r="E3" s="2" t="s">
        <v>504</v>
      </c>
    </row>
    <row r="4" spans="1:5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</row>
    <row r="5" spans="1:5" ht="26.4" x14ac:dyDescent="0.3">
      <c r="A5" s="3" t="s">
        <v>132</v>
      </c>
      <c r="B5" s="4" t="s">
        <v>589</v>
      </c>
      <c r="C5" s="5">
        <v>25600</v>
      </c>
      <c r="D5" s="5">
        <v>0</v>
      </c>
      <c r="E5" s="5">
        <v>367000</v>
      </c>
    </row>
    <row r="6" spans="1:5" ht="26.4" x14ac:dyDescent="0.3">
      <c r="A6" s="6" t="s">
        <v>135</v>
      </c>
      <c r="B6" s="7" t="s">
        <v>591</v>
      </c>
      <c r="C6" s="8">
        <v>25600</v>
      </c>
      <c r="D6" s="8">
        <v>0</v>
      </c>
      <c r="E6" s="8">
        <v>367000</v>
      </c>
    </row>
    <row r="7" spans="1:5" ht="26.4" x14ac:dyDescent="0.3">
      <c r="A7" s="3" t="s">
        <v>141</v>
      </c>
      <c r="B7" s="4" t="s">
        <v>592</v>
      </c>
      <c r="C7" s="5">
        <v>89694502</v>
      </c>
      <c r="D7" s="5">
        <v>0</v>
      </c>
      <c r="E7" s="5">
        <v>89255103</v>
      </c>
    </row>
    <row r="8" spans="1:5" ht="26.4" x14ac:dyDescent="0.3">
      <c r="A8" s="3" t="s">
        <v>17</v>
      </c>
      <c r="B8" s="4" t="s">
        <v>593</v>
      </c>
      <c r="C8" s="5">
        <v>220000</v>
      </c>
      <c r="D8" s="5">
        <v>0</v>
      </c>
      <c r="E8" s="5">
        <v>0</v>
      </c>
    </row>
    <row r="9" spans="1:5" ht="26.4" x14ac:dyDescent="0.3">
      <c r="A9" s="3" t="s">
        <v>212</v>
      </c>
      <c r="B9" s="4" t="s">
        <v>595</v>
      </c>
      <c r="C9" s="5">
        <v>2624</v>
      </c>
      <c r="D9" s="5">
        <v>0</v>
      </c>
      <c r="E9" s="5">
        <v>153732</v>
      </c>
    </row>
    <row r="10" spans="1:5" ht="26.4" x14ac:dyDescent="0.3">
      <c r="A10" s="6" t="s">
        <v>342</v>
      </c>
      <c r="B10" s="7" t="s">
        <v>596</v>
      </c>
      <c r="C10" s="8">
        <v>89917126</v>
      </c>
      <c r="D10" s="8">
        <v>0</v>
      </c>
      <c r="E10" s="8">
        <v>89408835</v>
      </c>
    </row>
    <row r="11" spans="1:5" x14ac:dyDescent="0.3">
      <c r="A11" s="3" t="s">
        <v>21</v>
      </c>
      <c r="B11" s="4" t="s">
        <v>597</v>
      </c>
      <c r="C11" s="5">
        <v>2027019</v>
      </c>
      <c r="D11" s="5">
        <v>0</v>
      </c>
      <c r="E11" s="5">
        <v>1401012</v>
      </c>
    </row>
    <row r="12" spans="1:5" x14ac:dyDescent="0.3">
      <c r="A12" s="3" t="s">
        <v>215</v>
      </c>
      <c r="B12" s="4" t="s">
        <v>598</v>
      </c>
      <c r="C12" s="5">
        <v>5008391</v>
      </c>
      <c r="D12" s="5">
        <v>0</v>
      </c>
      <c r="E12" s="5">
        <v>5038809</v>
      </c>
    </row>
    <row r="13" spans="1:5" x14ac:dyDescent="0.3">
      <c r="A13" s="3" t="s">
        <v>25</v>
      </c>
      <c r="B13" s="4" t="s">
        <v>599</v>
      </c>
      <c r="C13" s="5">
        <v>25600</v>
      </c>
      <c r="D13" s="5">
        <v>0</v>
      </c>
      <c r="E13" s="5">
        <v>28000</v>
      </c>
    </row>
    <row r="14" spans="1:5" x14ac:dyDescent="0.3">
      <c r="A14" s="6" t="s">
        <v>27</v>
      </c>
      <c r="B14" s="7" t="s">
        <v>600</v>
      </c>
      <c r="C14" s="8">
        <v>7061010</v>
      </c>
      <c r="D14" s="8">
        <v>0</v>
      </c>
      <c r="E14" s="8">
        <v>6467821</v>
      </c>
    </row>
    <row r="15" spans="1:5" x14ac:dyDescent="0.3">
      <c r="A15" s="3" t="s">
        <v>29</v>
      </c>
      <c r="B15" s="4" t="s">
        <v>601</v>
      </c>
      <c r="C15" s="5">
        <v>56421690</v>
      </c>
      <c r="D15" s="5">
        <v>0</v>
      </c>
      <c r="E15" s="5">
        <v>58679587</v>
      </c>
    </row>
    <row r="16" spans="1:5" x14ac:dyDescent="0.3">
      <c r="A16" s="3" t="s">
        <v>31</v>
      </c>
      <c r="B16" s="4" t="s">
        <v>602</v>
      </c>
      <c r="C16" s="5">
        <v>5755263</v>
      </c>
      <c r="D16" s="5">
        <v>0</v>
      </c>
      <c r="E16" s="5">
        <v>8444064</v>
      </c>
    </row>
    <row r="17" spans="1:5" x14ac:dyDescent="0.3">
      <c r="A17" s="3" t="s">
        <v>33</v>
      </c>
      <c r="B17" s="4" t="s">
        <v>603</v>
      </c>
      <c r="C17" s="5">
        <v>10190627</v>
      </c>
      <c r="D17" s="5">
        <v>0</v>
      </c>
      <c r="E17" s="5">
        <v>10579966</v>
      </c>
    </row>
    <row r="18" spans="1:5" x14ac:dyDescent="0.3">
      <c r="A18" s="6" t="s">
        <v>35</v>
      </c>
      <c r="B18" s="7" t="s">
        <v>604</v>
      </c>
      <c r="C18" s="8">
        <v>72367580</v>
      </c>
      <c r="D18" s="8">
        <v>0</v>
      </c>
      <c r="E18" s="8">
        <v>77703617</v>
      </c>
    </row>
    <row r="19" spans="1:5" x14ac:dyDescent="0.3">
      <c r="A19" s="6" t="s">
        <v>37</v>
      </c>
      <c r="B19" s="7" t="s">
        <v>605</v>
      </c>
      <c r="C19" s="8">
        <v>427264</v>
      </c>
      <c r="D19" s="8">
        <v>0</v>
      </c>
      <c r="E19" s="8">
        <v>0</v>
      </c>
    </row>
    <row r="20" spans="1:5" x14ac:dyDescent="0.3">
      <c r="A20" s="6" t="s">
        <v>606</v>
      </c>
      <c r="B20" s="7" t="s">
        <v>607</v>
      </c>
      <c r="C20" s="8">
        <v>1299441</v>
      </c>
      <c r="D20" s="8">
        <v>0</v>
      </c>
      <c r="E20" s="8">
        <v>1067577</v>
      </c>
    </row>
    <row r="21" spans="1:5" ht="26.4" x14ac:dyDescent="0.3">
      <c r="A21" s="6" t="s">
        <v>500</v>
      </c>
      <c r="B21" s="7" t="s">
        <v>608</v>
      </c>
      <c r="C21" s="8">
        <v>8787431</v>
      </c>
      <c r="D21" s="8">
        <v>0</v>
      </c>
      <c r="E21" s="8">
        <v>4536820</v>
      </c>
    </row>
    <row r="22" spans="1:5" ht="26.4" x14ac:dyDescent="0.3">
      <c r="A22" s="3" t="s">
        <v>43</v>
      </c>
      <c r="B22" s="4" t="s">
        <v>609</v>
      </c>
      <c r="C22" s="5">
        <v>9</v>
      </c>
      <c r="D22" s="5">
        <v>0</v>
      </c>
      <c r="E22" s="5">
        <v>15</v>
      </c>
    </row>
    <row r="23" spans="1:5" ht="26.4" x14ac:dyDescent="0.3">
      <c r="A23" s="6" t="s">
        <v>49</v>
      </c>
      <c r="B23" s="7" t="s">
        <v>610</v>
      </c>
      <c r="C23" s="8">
        <v>9</v>
      </c>
      <c r="D23" s="8">
        <v>0</v>
      </c>
      <c r="E23" s="8">
        <v>15</v>
      </c>
    </row>
    <row r="24" spans="1:5" ht="26.4" x14ac:dyDescent="0.3">
      <c r="A24" s="6" t="s">
        <v>65</v>
      </c>
      <c r="B24" s="7" t="s">
        <v>611</v>
      </c>
      <c r="C24" s="8">
        <v>9</v>
      </c>
      <c r="D24" s="8">
        <v>0</v>
      </c>
      <c r="E24" s="8">
        <v>15</v>
      </c>
    </row>
    <row r="25" spans="1:5" x14ac:dyDescent="0.3">
      <c r="A25" s="6" t="s">
        <v>67</v>
      </c>
      <c r="B25" s="7" t="s">
        <v>612</v>
      </c>
      <c r="C25" s="8">
        <v>8787440</v>
      </c>
      <c r="D25" s="8">
        <v>0</v>
      </c>
      <c r="E25" s="8">
        <v>4536835</v>
      </c>
    </row>
  </sheetData>
  <mergeCells count="2">
    <mergeCell ref="A2:E2"/>
    <mergeCell ref="A1:E1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8F7BD-C9D2-499B-880B-973EEDC15AFA}">
  <sheetPr>
    <tabColor rgb="FF33CCCC"/>
  </sheetPr>
  <dimension ref="A1:I23"/>
  <sheetViews>
    <sheetView topLeftCell="C1" workbookViewId="0">
      <selection sqref="A1:I1"/>
    </sheetView>
  </sheetViews>
  <sheetFormatPr defaultRowHeight="14.4" x14ac:dyDescent="0.3"/>
  <cols>
    <col min="1" max="1" width="8.109375" customWidth="1"/>
    <col min="2" max="2" width="41" customWidth="1"/>
    <col min="3" max="9" width="32.88671875" customWidth="1"/>
    <col min="257" max="257" width="8.109375" customWidth="1"/>
    <col min="258" max="258" width="41" customWidth="1"/>
    <col min="259" max="265" width="32.88671875" customWidth="1"/>
    <col min="513" max="513" width="8.109375" customWidth="1"/>
    <col min="514" max="514" width="41" customWidth="1"/>
    <col min="515" max="521" width="32.88671875" customWidth="1"/>
    <col min="769" max="769" width="8.109375" customWidth="1"/>
    <col min="770" max="770" width="41" customWidth="1"/>
    <col min="771" max="777" width="32.88671875" customWidth="1"/>
    <col min="1025" max="1025" width="8.109375" customWidth="1"/>
    <col min="1026" max="1026" width="41" customWidth="1"/>
    <col min="1027" max="1033" width="32.88671875" customWidth="1"/>
    <col min="1281" max="1281" width="8.109375" customWidth="1"/>
    <col min="1282" max="1282" width="41" customWidth="1"/>
    <col min="1283" max="1289" width="32.88671875" customWidth="1"/>
    <col min="1537" max="1537" width="8.109375" customWidth="1"/>
    <col min="1538" max="1538" width="41" customWidth="1"/>
    <col min="1539" max="1545" width="32.88671875" customWidth="1"/>
    <col min="1793" max="1793" width="8.109375" customWidth="1"/>
    <col min="1794" max="1794" width="41" customWidth="1"/>
    <col min="1795" max="1801" width="32.88671875" customWidth="1"/>
    <col min="2049" max="2049" width="8.109375" customWidth="1"/>
    <col min="2050" max="2050" width="41" customWidth="1"/>
    <col min="2051" max="2057" width="32.88671875" customWidth="1"/>
    <col min="2305" max="2305" width="8.109375" customWidth="1"/>
    <col min="2306" max="2306" width="41" customWidth="1"/>
    <col min="2307" max="2313" width="32.88671875" customWidth="1"/>
    <col min="2561" max="2561" width="8.109375" customWidth="1"/>
    <col min="2562" max="2562" width="41" customWidth="1"/>
    <col min="2563" max="2569" width="32.88671875" customWidth="1"/>
    <col min="2817" max="2817" width="8.109375" customWidth="1"/>
    <col min="2818" max="2818" width="41" customWidth="1"/>
    <col min="2819" max="2825" width="32.88671875" customWidth="1"/>
    <col min="3073" max="3073" width="8.109375" customWidth="1"/>
    <col min="3074" max="3074" width="41" customWidth="1"/>
    <col min="3075" max="3081" width="32.88671875" customWidth="1"/>
    <col min="3329" max="3329" width="8.109375" customWidth="1"/>
    <col min="3330" max="3330" width="41" customWidth="1"/>
    <col min="3331" max="3337" width="32.88671875" customWidth="1"/>
    <col min="3585" max="3585" width="8.109375" customWidth="1"/>
    <col min="3586" max="3586" width="41" customWidth="1"/>
    <col min="3587" max="3593" width="32.88671875" customWidth="1"/>
    <col min="3841" max="3841" width="8.109375" customWidth="1"/>
    <col min="3842" max="3842" width="41" customWidth="1"/>
    <col min="3843" max="3849" width="32.88671875" customWidth="1"/>
    <col min="4097" max="4097" width="8.109375" customWidth="1"/>
    <col min="4098" max="4098" width="41" customWidth="1"/>
    <col min="4099" max="4105" width="32.88671875" customWidth="1"/>
    <col min="4353" max="4353" width="8.109375" customWidth="1"/>
    <col min="4354" max="4354" width="41" customWidth="1"/>
    <col min="4355" max="4361" width="32.88671875" customWidth="1"/>
    <col min="4609" max="4609" width="8.109375" customWidth="1"/>
    <col min="4610" max="4610" width="41" customWidth="1"/>
    <col min="4611" max="4617" width="32.88671875" customWidth="1"/>
    <col min="4865" max="4865" width="8.109375" customWidth="1"/>
    <col min="4866" max="4866" width="41" customWidth="1"/>
    <col min="4867" max="4873" width="32.88671875" customWidth="1"/>
    <col min="5121" max="5121" width="8.109375" customWidth="1"/>
    <col min="5122" max="5122" width="41" customWidth="1"/>
    <col min="5123" max="5129" width="32.88671875" customWidth="1"/>
    <col min="5377" max="5377" width="8.109375" customWidth="1"/>
    <col min="5378" max="5378" width="41" customWidth="1"/>
    <col min="5379" max="5385" width="32.88671875" customWidth="1"/>
    <col min="5633" max="5633" width="8.109375" customWidth="1"/>
    <col min="5634" max="5634" width="41" customWidth="1"/>
    <col min="5635" max="5641" width="32.88671875" customWidth="1"/>
    <col min="5889" max="5889" width="8.109375" customWidth="1"/>
    <col min="5890" max="5890" width="41" customWidth="1"/>
    <col min="5891" max="5897" width="32.88671875" customWidth="1"/>
    <col min="6145" max="6145" width="8.109375" customWidth="1"/>
    <col min="6146" max="6146" width="41" customWidth="1"/>
    <col min="6147" max="6153" width="32.88671875" customWidth="1"/>
    <col min="6401" max="6401" width="8.109375" customWidth="1"/>
    <col min="6402" max="6402" width="41" customWidth="1"/>
    <col min="6403" max="6409" width="32.88671875" customWidth="1"/>
    <col min="6657" max="6657" width="8.109375" customWidth="1"/>
    <col min="6658" max="6658" width="41" customWidth="1"/>
    <col min="6659" max="6665" width="32.88671875" customWidth="1"/>
    <col min="6913" max="6913" width="8.109375" customWidth="1"/>
    <col min="6914" max="6914" width="41" customWidth="1"/>
    <col min="6915" max="6921" width="32.88671875" customWidth="1"/>
    <col min="7169" max="7169" width="8.109375" customWidth="1"/>
    <col min="7170" max="7170" width="41" customWidth="1"/>
    <col min="7171" max="7177" width="32.88671875" customWidth="1"/>
    <col min="7425" max="7425" width="8.109375" customWidth="1"/>
    <col min="7426" max="7426" width="41" customWidth="1"/>
    <col min="7427" max="7433" width="32.88671875" customWidth="1"/>
    <col min="7681" max="7681" width="8.109375" customWidth="1"/>
    <col min="7682" max="7682" width="41" customWidth="1"/>
    <col min="7683" max="7689" width="32.88671875" customWidth="1"/>
    <col min="7937" max="7937" width="8.109375" customWidth="1"/>
    <col min="7938" max="7938" width="41" customWidth="1"/>
    <col min="7939" max="7945" width="32.88671875" customWidth="1"/>
    <col min="8193" max="8193" width="8.109375" customWidth="1"/>
    <col min="8194" max="8194" width="41" customWidth="1"/>
    <col min="8195" max="8201" width="32.88671875" customWidth="1"/>
    <col min="8449" max="8449" width="8.109375" customWidth="1"/>
    <col min="8450" max="8450" width="41" customWidth="1"/>
    <col min="8451" max="8457" width="32.88671875" customWidth="1"/>
    <col min="8705" max="8705" width="8.109375" customWidth="1"/>
    <col min="8706" max="8706" width="41" customWidth="1"/>
    <col min="8707" max="8713" width="32.88671875" customWidth="1"/>
    <col min="8961" max="8961" width="8.109375" customWidth="1"/>
    <col min="8962" max="8962" width="41" customWidth="1"/>
    <col min="8963" max="8969" width="32.88671875" customWidth="1"/>
    <col min="9217" max="9217" width="8.109375" customWidth="1"/>
    <col min="9218" max="9218" width="41" customWidth="1"/>
    <col min="9219" max="9225" width="32.88671875" customWidth="1"/>
    <col min="9473" max="9473" width="8.109375" customWidth="1"/>
    <col min="9474" max="9474" width="41" customWidth="1"/>
    <col min="9475" max="9481" width="32.88671875" customWidth="1"/>
    <col min="9729" max="9729" width="8.109375" customWidth="1"/>
    <col min="9730" max="9730" width="41" customWidth="1"/>
    <col min="9731" max="9737" width="32.88671875" customWidth="1"/>
    <col min="9985" max="9985" width="8.109375" customWidth="1"/>
    <col min="9986" max="9986" width="41" customWidth="1"/>
    <col min="9987" max="9993" width="32.88671875" customWidth="1"/>
    <col min="10241" max="10241" width="8.109375" customWidth="1"/>
    <col min="10242" max="10242" width="41" customWidth="1"/>
    <col min="10243" max="10249" width="32.88671875" customWidth="1"/>
    <col min="10497" max="10497" width="8.109375" customWidth="1"/>
    <col min="10498" max="10498" width="41" customWidth="1"/>
    <col min="10499" max="10505" width="32.88671875" customWidth="1"/>
    <col min="10753" max="10753" width="8.109375" customWidth="1"/>
    <col min="10754" max="10754" width="41" customWidth="1"/>
    <col min="10755" max="10761" width="32.88671875" customWidth="1"/>
    <col min="11009" max="11009" width="8.109375" customWidth="1"/>
    <col min="11010" max="11010" width="41" customWidth="1"/>
    <col min="11011" max="11017" width="32.88671875" customWidth="1"/>
    <col min="11265" max="11265" width="8.109375" customWidth="1"/>
    <col min="11266" max="11266" width="41" customWidth="1"/>
    <col min="11267" max="11273" width="32.88671875" customWidth="1"/>
    <col min="11521" max="11521" width="8.109375" customWidth="1"/>
    <col min="11522" max="11522" width="41" customWidth="1"/>
    <col min="11523" max="11529" width="32.88671875" customWidth="1"/>
    <col min="11777" max="11777" width="8.109375" customWidth="1"/>
    <col min="11778" max="11778" width="41" customWidth="1"/>
    <col min="11779" max="11785" width="32.88671875" customWidth="1"/>
    <col min="12033" max="12033" width="8.109375" customWidth="1"/>
    <col min="12034" max="12034" width="41" customWidth="1"/>
    <col min="12035" max="12041" width="32.88671875" customWidth="1"/>
    <col min="12289" max="12289" width="8.109375" customWidth="1"/>
    <col min="12290" max="12290" width="41" customWidth="1"/>
    <col min="12291" max="12297" width="32.88671875" customWidth="1"/>
    <col min="12545" max="12545" width="8.109375" customWidth="1"/>
    <col min="12546" max="12546" width="41" customWidth="1"/>
    <col min="12547" max="12553" width="32.88671875" customWidth="1"/>
    <col min="12801" max="12801" width="8.109375" customWidth="1"/>
    <col min="12802" max="12802" width="41" customWidth="1"/>
    <col min="12803" max="12809" width="32.88671875" customWidth="1"/>
    <col min="13057" max="13057" width="8.109375" customWidth="1"/>
    <col min="13058" max="13058" width="41" customWidth="1"/>
    <col min="13059" max="13065" width="32.88671875" customWidth="1"/>
    <col min="13313" max="13313" width="8.109375" customWidth="1"/>
    <col min="13314" max="13314" width="41" customWidth="1"/>
    <col min="13315" max="13321" width="32.88671875" customWidth="1"/>
    <col min="13569" max="13569" width="8.109375" customWidth="1"/>
    <col min="13570" max="13570" width="41" customWidth="1"/>
    <col min="13571" max="13577" width="32.88671875" customWidth="1"/>
    <col min="13825" max="13825" width="8.109375" customWidth="1"/>
    <col min="13826" max="13826" width="41" customWidth="1"/>
    <col min="13827" max="13833" width="32.88671875" customWidth="1"/>
    <col min="14081" max="14081" width="8.109375" customWidth="1"/>
    <col min="14082" max="14082" width="41" customWidth="1"/>
    <col min="14083" max="14089" width="32.88671875" customWidth="1"/>
    <col min="14337" max="14337" width="8.109375" customWidth="1"/>
    <col min="14338" max="14338" width="41" customWidth="1"/>
    <col min="14339" max="14345" width="32.88671875" customWidth="1"/>
    <col min="14593" max="14593" width="8.109375" customWidth="1"/>
    <col min="14594" max="14594" width="41" customWidth="1"/>
    <col min="14595" max="14601" width="32.88671875" customWidth="1"/>
    <col min="14849" max="14849" width="8.109375" customWidth="1"/>
    <col min="14850" max="14850" width="41" customWidth="1"/>
    <col min="14851" max="14857" width="32.88671875" customWidth="1"/>
    <col min="15105" max="15105" width="8.109375" customWidth="1"/>
    <col min="15106" max="15106" width="41" customWidth="1"/>
    <col min="15107" max="15113" width="32.88671875" customWidth="1"/>
    <col min="15361" max="15361" width="8.109375" customWidth="1"/>
    <col min="15362" max="15362" width="41" customWidth="1"/>
    <col min="15363" max="15369" width="32.88671875" customWidth="1"/>
    <col min="15617" max="15617" width="8.109375" customWidth="1"/>
    <col min="15618" max="15618" width="41" customWidth="1"/>
    <col min="15619" max="15625" width="32.88671875" customWidth="1"/>
    <col min="15873" max="15873" width="8.109375" customWidth="1"/>
    <col min="15874" max="15874" width="41" customWidth="1"/>
    <col min="15875" max="15881" width="32.88671875" customWidth="1"/>
    <col min="16129" max="16129" width="8.109375" customWidth="1"/>
    <col min="16130" max="16130" width="41" customWidth="1"/>
    <col min="16131" max="16137" width="32.88671875" customWidth="1"/>
  </cols>
  <sheetData>
    <row r="1" spans="1:9" s="9" customFormat="1" x14ac:dyDescent="0.3">
      <c r="A1" s="39" t="s">
        <v>818</v>
      </c>
      <c r="B1" s="39"/>
      <c r="C1" s="39"/>
      <c r="D1" s="39"/>
      <c r="E1" s="39"/>
      <c r="F1" s="39"/>
      <c r="G1" s="39"/>
      <c r="H1" s="39"/>
      <c r="I1" s="39"/>
    </row>
    <row r="2" spans="1:9" x14ac:dyDescent="0.3">
      <c r="A2" s="37" t="s">
        <v>702</v>
      </c>
      <c r="B2" s="38"/>
      <c r="C2" s="38"/>
      <c r="D2" s="38"/>
      <c r="E2" s="38"/>
      <c r="F2" s="38"/>
      <c r="G2" s="38"/>
      <c r="H2" s="38"/>
      <c r="I2" s="38"/>
    </row>
    <row r="3" spans="1:9" ht="45" x14ac:dyDescent="0.3">
      <c r="A3" s="2" t="s">
        <v>0</v>
      </c>
      <c r="B3" s="2" t="s">
        <v>1</v>
      </c>
      <c r="C3" s="2" t="s">
        <v>613</v>
      </c>
      <c r="D3" s="2" t="s">
        <v>614</v>
      </c>
      <c r="E3" s="2" t="s">
        <v>615</v>
      </c>
      <c r="F3" s="2" t="s">
        <v>616</v>
      </c>
      <c r="G3" s="2" t="s">
        <v>617</v>
      </c>
      <c r="H3" s="2" t="s">
        <v>618</v>
      </c>
      <c r="I3" s="2" t="s">
        <v>619</v>
      </c>
    </row>
    <row r="4" spans="1:9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</row>
    <row r="5" spans="1:9" ht="26.4" x14ac:dyDescent="0.3">
      <c r="A5" s="6" t="s">
        <v>9</v>
      </c>
      <c r="B5" s="7" t="s">
        <v>620</v>
      </c>
      <c r="C5" s="8">
        <v>7581938</v>
      </c>
      <c r="D5" s="8">
        <v>1534347313</v>
      </c>
      <c r="E5" s="8">
        <v>110410990</v>
      </c>
      <c r="F5" s="8">
        <v>0</v>
      </c>
      <c r="G5" s="8">
        <v>10027569</v>
      </c>
      <c r="H5" s="8">
        <v>0</v>
      </c>
      <c r="I5" s="8">
        <v>1662367810</v>
      </c>
    </row>
    <row r="6" spans="1:9" ht="26.4" x14ac:dyDescent="0.3">
      <c r="A6" s="3" t="s">
        <v>132</v>
      </c>
      <c r="B6" s="4" t="s">
        <v>621</v>
      </c>
      <c r="C6" s="5">
        <v>0</v>
      </c>
      <c r="D6" s="5">
        <v>0</v>
      </c>
      <c r="E6" s="5">
        <v>0</v>
      </c>
      <c r="F6" s="5">
        <v>0</v>
      </c>
      <c r="G6" s="5">
        <v>8404704</v>
      </c>
      <c r="H6" s="5">
        <v>0</v>
      </c>
      <c r="I6" s="5">
        <v>8404704</v>
      </c>
    </row>
    <row r="7" spans="1:9" x14ac:dyDescent="0.3">
      <c r="A7" s="3" t="s">
        <v>11</v>
      </c>
      <c r="B7" s="4" t="s">
        <v>622</v>
      </c>
      <c r="C7" s="5">
        <v>0</v>
      </c>
      <c r="D7" s="5">
        <v>0</v>
      </c>
      <c r="E7" s="5">
        <v>0</v>
      </c>
      <c r="F7" s="5">
        <v>0</v>
      </c>
      <c r="G7" s="5">
        <v>6164498</v>
      </c>
      <c r="H7" s="5">
        <v>0</v>
      </c>
      <c r="I7" s="5">
        <v>6164498</v>
      </c>
    </row>
    <row r="8" spans="1:9" x14ac:dyDescent="0.3">
      <c r="A8" s="3" t="s">
        <v>135</v>
      </c>
      <c r="B8" s="4" t="s">
        <v>623</v>
      </c>
      <c r="C8" s="5">
        <v>0</v>
      </c>
      <c r="D8" s="5">
        <v>3683431</v>
      </c>
      <c r="E8" s="5">
        <v>996186</v>
      </c>
      <c r="F8" s="5">
        <v>0</v>
      </c>
      <c r="G8" s="5">
        <v>0</v>
      </c>
      <c r="H8" s="5">
        <v>0</v>
      </c>
      <c r="I8" s="5">
        <v>4679617</v>
      </c>
    </row>
    <row r="9" spans="1:9" x14ac:dyDescent="0.3">
      <c r="A9" s="3" t="s">
        <v>15</v>
      </c>
      <c r="B9" s="4" t="s">
        <v>624</v>
      </c>
      <c r="C9" s="5">
        <v>1000000</v>
      </c>
      <c r="D9" s="5">
        <v>442512</v>
      </c>
      <c r="E9" s="5">
        <v>6714231</v>
      </c>
      <c r="F9" s="5">
        <v>0</v>
      </c>
      <c r="G9" s="5">
        <v>0</v>
      </c>
      <c r="H9" s="5">
        <v>0</v>
      </c>
      <c r="I9" s="5">
        <v>8156743</v>
      </c>
    </row>
    <row r="10" spans="1:9" x14ac:dyDescent="0.3">
      <c r="A10" s="6" t="s">
        <v>141</v>
      </c>
      <c r="B10" s="7" t="s">
        <v>625</v>
      </c>
      <c r="C10" s="8">
        <v>1000000</v>
      </c>
      <c r="D10" s="8">
        <v>4125943</v>
      </c>
      <c r="E10" s="8">
        <v>7710417</v>
      </c>
      <c r="F10" s="8">
        <v>0</v>
      </c>
      <c r="G10" s="8">
        <v>14569202</v>
      </c>
      <c r="H10" s="8">
        <v>0</v>
      </c>
      <c r="I10" s="8">
        <v>27405562</v>
      </c>
    </row>
    <row r="11" spans="1:9" x14ac:dyDescent="0.3">
      <c r="A11" s="3" t="s">
        <v>19</v>
      </c>
      <c r="B11" s="4" t="s">
        <v>626</v>
      </c>
      <c r="C11" s="5">
        <v>0</v>
      </c>
      <c r="D11" s="5">
        <v>49023</v>
      </c>
      <c r="E11" s="5">
        <v>404529</v>
      </c>
      <c r="F11" s="5">
        <v>0</v>
      </c>
      <c r="G11" s="5">
        <v>0</v>
      </c>
      <c r="H11" s="5">
        <v>0</v>
      </c>
      <c r="I11" s="5">
        <v>453552</v>
      </c>
    </row>
    <row r="12" spans="1:9" x14ac:dyDescent="0.3">
      <c r="A12" s="3" t="s">
        <v>21</v>
      </c>
      <c r="B12" s="4" t="s">
        <v>627</v>
      </c>
      <c r="C12" s="5">
        <v>1000000</v>
      </c>
      <c r="D12" s="5">
        <v>85000</v>
      </c>
      <c r="E12" s="5">
        <v>6175264</v>
      </c>
      <c r="F12" s="5">
        <v>0</v>
      </c>
      <c r="G12" s="5">
        <v>5218584</v>
      </c>
      <c r="H12" s="5">
        <v>0</v>
      </c>
      <c r="I12" s="5">
        <v>12478848</v>
      </c>
    </row>
    <row r="13" spans="1:9" x14ac:dyDescent="0.3">
      <c r="A13" s="6" t="s">
        <v>215</v>
      </c>
      <c r="B13" s="7" t="s">
        <v>628</v>
      </c>
      <c r="C13" s="8">
        <v>1000000</v>
      </c>
      <c r="D13" s="8">
        <v>134023</v>
      </c>
      <c r="E13" s="8">
        <v>6579793</v>
      </c>
      <c r="F13" s="8">
        <v>0</v>
      </c>
      <c r="G13" s="8">
        <v>5218584</v>
      </c>
      <c r="H13" s="8">
        <v>0</v>
      </c>
      <c r="I13" s="8">
        <v>12932400</v>
      </c>
    </row>
    <row r="14" spans="1:9" x14ac:dyDescent="0.3">
      <c r="A14" s="6" t="s">
        <v>23</v>
      </c>
      <c r="B14" s="7" t="s">
        <v>629</v>
      </c>
      <c r="C14" s="8">
        <v>7581938</v>
      </c>
      <c r="D14" s="8">
        <v>1538339233</v>
      </c>
      <c r="E14" s="8">
        <v>111541614</v>
      </c>
      <c r="F14" s="8">
        <v>0</v>
      </c>
      <c r="G14" s="8">
        <v>19378187</v>
      </c>
      <c r="H14" s="8">
        <v>0</v>
      </c>
      <c r="I14" s="8">
        <v>1676840972</v>
      </c>
    </row>
    <row r="15" spans="1:9" x14ac:dyDescent="0.3">
      <c r="A15" s="6" t="s">
        <v>25</v>
      </c>
      <c r="B15" s="7" t="s">
        <v>630</v>
      </c>
      <c r="C15" s="8">
        <v>7575554</v>
      </c>
      <c r="D15" s="8">
        <v>434569074</v>
      </c>
      <c r="E15" s="8">
        <v>57869671</v>
      </c>
      <c r="F15" s="8">
        <v>0</v>
      </c>
      <c r="G15" s="8">
        <v>0</v>
      </c>
      <c r="H15" s="8">
        <v>0</v>
      </c>
      <c r="I15" s="8">
        <v>500014299</v>
      </c>
    </row>
    <row r="16" spans="1:9" x14ac:dyDescent="0.3">
      <c r="A16" s="3" t="s">
        <v>27</v>
      </c>
      <c r="B16" s="4" t="s">
        <v>631</v>
      </c>
      <c r="C16" s="5">
        <v>6384</v>
      </c>
      <c r="D16" s="5">
        <v>34166992</v>
      </c>
      <c r="E16" s="5">
        <v>11146023</v>
      </c>
      <c r="F16" s="5">
        <v>0</v>
      </c>
      <c r="G16" s="5">
        <v>0</v>
      </c>
      <c r="H16" s="5">
        <v>0</v>
      </c>
      <c r="I16" s="5">
        <v>45319399</v>
      </c>
    </row>
    <row r="17" spans="1:9" x14ac:dyDescent="0.3">
      <c r="A17" s="3" t="s">
        <v>29</v>
      </c>
      <c r="B17" s="4" t="s">
        <v>632</v>
      </c>
      <c r="C17" s="5">
        <v>0</v>
      </c>
      <c r="D17" s="5">
        <v>1065450</v>
      </c>
      <c r="E17" s="5">
        <v>31841</v>
      </c>
      <c r="F17" s="5">
        <v>0</v>
      </c>
      <c r="G17" s="5">
        <v>0</v>
      </c>
      <c r="H17" s="5">
        <v>0</v>
      </c>
      <c r="I17" s="5">
        <v>1097291</v>
      </c>
    </row>
    <row r="18" spans="1:9" ht="26.4" x14ac:dyDescent="0.3">
      <c r="A18" s="6" t="s">
        <v>31</v>
      </c>
      <c r="B18" s="7" t="s">
        <v>633</v>
      </c>
      <c r="C18" s="8">
        <v>7581938</v>
      </c>
      <c r="D18" s="8">
        <v>467670616</v>
      </c>
      <c r="E18" s="8">
        <v>68983853</v>
      </c>
      <c r="F18" s="8">
        <v>0</v>
      </c>
      <c r="G18" s="8">
        <v>0</v>
      </c>
      <c r="H18" s="8">
        <v>0</v>
      </c>
      <c r="I18" s="8">
        <v>544236407</v>
      </c>
    </row>
    <row r="19" spans="1:9" x14ac:dyDescent="0.3">
      <c r="A19" s="3" t="s">
        <v>35</v>
      </c>
      <c r="B19" s="4" t="s">
        <v>634</v>
      </c>
      <c r="C19" s="5">
        <v>0</v>
      </c>
      <c r="D19" s="5">
        <v>49023</v>
      </c>
      <c r="E19" s="5">
        <v>404529</v>
      </c>
      <c r="F19" s="5">
        <v>0</v>
      </c>
      <c r="G19" s="5">
        <v>0</v>
      </c>
      <c r="H19" s="5">
        <v>0</v>
      </c>
      <c r="I19" s="5">
        <v>453552</v>
      </c>
    </row>
    <row r="20" spans="1:9" ht="26.4" x14ac:dyDescent="0.3">
      <c r="A20" s="3" t="s">
        <v>37</v>
      </c>
      <c r="B20" s="4" t="s">
        <v>635</v>
      </c>
      <c r="C20" s="5">
        <v>0</v>
      </c>
      <c r="D20" s="5">
        <v>49023</v>
      </c>
      <c r="E20" s="5">
        <v>404529</v>
      </c>
      <c r="F20" s="5">
        <v>0</v>
      </c>
      <c r="G20" s="5">
        <v>0</v>
      </c>
      <c r="H20" s="5">
        <v>0</v>
      </c>
      <c r="I20" s="5">
        <v>453552</v>
      </c>
    </row>
    <row r="21" spans="1:9" x14ac:dyDescent="0.3">
      <c r="A21" s="6" t="s">
        <v>500</v>
      </c>
      <c r="B21" s="7" t="s">
        <v>636</v>
      </c>
      <c r="C21" s="8">
        <v>7581938</v>
      </c>
      <c r="D21" s="8">
        <v>467670616</v>
      </c>
      <c r="E21" s="8">
        <v>68983853</v>
      </c>
      <c r="F21" s="8">
        <v>0</v>
      </c>
      <c r="G21" s="8">
        <v>0</v>
      </c>
      <c r="H21" s="8">
        <v>0</v>
      </c>
      <c r="I21" s="8">
        <v>544236407</v>
      </c>
    </row>
    <row r="22" spans="1:9" x14ac:dyDescent="0.3">
      <c r="A22" s="6" t="s">
        <v>39</v>
      </c>
      <c r="B22" s="7" t="s">
        <v>637</v>
      </c>
      <c r="C22" s="8">
        <v>0</v>
      </c>
      <c r="D22" s="8">
        <v>1070668617</v>
      </c>
      <c r="E22" s="8">
        <v>42557761</v>
      </c>
      <c r="F22" s="8">
        <v>0</v>
      </c>
      <c r="G22" s="8">
        <v>19378187</v>
      </c>
      <c r="H22" s="8">
        <v>0</v>
      </c>
      <c r="I22" s="8">
        <v>1132604565</v>
      </c>
    </row>
    <row r="23" spans="1:9" x14ac:dyDescent="0.3">
      <c r="A23" s="3" t="s">
        <v>305</v>
      </c>
      <c r="B23" s="4" t="s">
        <v>638</v>
      </c>
      <c r="C23" s="5">
        <v>7581938</v>
      </c>
      <c r="D23" s="5">
        <v>773150</v>
      </c>
      <c r="E23" s="5">
        <v>47959667</v>
      </c>
      <c r="F23" s="5">
        <v>0</v>
      </c>
      <c r="G23" s="5">
        <v>0</v>
      </c>
      <c r="H23" s="5">
        <v>0</v>
      </c>
      <c r="I23" s="5">
        <v>56314755</v>
      </c>
    </row>
  </sheetData>
  <mergeCells count="2">
    <mergeCell ref="A2:I2"/>
    <mergeCell ref="A1:I1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3670A-9E17-4431-9BB1-1F548759C6F6}">
  <sheetPr>
    <tabColor rgb="FFCCCCFF"/>
  </sheetPr>
  <dimension ref="A1:I23"/>
  <sheetViews>
    <sheetView topLeftCell="C1" workbookViewId="0">
      <selection sqref="A1:I1"/>
    </sheetView>
  </sheetViews>
  <sheetFormatPr defaultRowHeight="14.4" x14ac:dyDescent="0.3"/>
  <cols>
    <col min="1" max="1" width="8.109375" customWidth="1"/>
    <col min="2" max="2" width="41" customWidth="1"/>
    <col min="3" max="9" width="32.88671875" customWidth="1"/>
    <col min="257" max="257" width="8.109375" customWidth="1"/>
    <col min="258" max="258" width="41" customWidth="1"/>
    <col min="259" max="265" width="32.88671875" customWidth="1"/>
    <col min="513" max="513" width="8.109375" customWidth="1"/>
    <col min="514" max="514" width="41" customWidth="1"/>
    <col min="515" max="521" width="32.88671875" customWidth="1"/>
    <col min="769" max="769" width="8.109375" customWidth="1"/>
    <col min="770" max="770" width="41" customWidth="1"/>
    <col min="771" max="777" width="32.88671875" customWidth="1"/>
    <col min="1025" max="1025" width="8.109375" customWidth="1"/>
    <col min="1026" max="1026" width="41" customWidth="1"/>
    <col min="1027" max="1033" width="32.88671875" customWidth="1"/>
    <col min="1281" max="1281" width="8.109375" customWidth="1"/>
    <col min="1282" max="1282" width="41" customWidth="1"/>
    <col min="1283" max="1289" width="32.88671875" customWidth="1"/>
    <col min="1537" max="1537" width="8.109375" customWidth="1"/>
    <col min="1538" max="1538" width="41" customWidth="1"/>
    <col min="1539" max="1545" width="32.88671875" customWidth="1"/>
    <col min="1793" max="1793" width="8.109375" customWidth="1"/>
    <col min="1794" max="1794" width="41" customWidth="1"/>
    <col min="1795" max="1801" width="32.88671875" customWidth="1"/>
    <col min="2049" max="2049" width="8.109375" customWidth="1"/>
    <col min="2050" max="2050" width="41" customWidth="1"/>
    <col min="2051" max="2057" width="32.88671875" customWidth="1"/>
    <col min="2305" max="2305" width="8.109375" customWidth="1"/>
    <col min="2306" max="2306" width="41" customWidth="1"/>
    <col min="2307" max="2313" width="32.88671875" customWidth="1"/>
    <col min="2561" max="2561" width="8.109375" customWidth="1"/>
    <col min="2562" max="2562" width="41" customWidth="1"/>
    <col min="2563" max="2569" width="32.88671875" customWidth="1"/>
    <col min="2817" max="2817" width="8.109375" customWidth="1"/>
    <col min="2818" max="2818" width="41" customWidth="1"/>
    <col min="2819" max="2825" width="32.88671875" customWidth="1"/>
    <col min="3073" max="3073" width="8.109375" customWidth="1"/>
    <col min="3074" max="3074" width="41" customWidth="1"/>
    <col min="3075" max="3081" width="32.88671875" customWidth="1"/>
    <col min="3329" max="3329" width="8.109375" customWidth="1"/>
    <col min="3330" max="3330" width="41" customWidth="1"/>
    <col min="3331" max="3337" width="32.88671875" customWidth="1"/>
    <col min="3585" max="3585" width="8.109375" customWidth="1"/>
    <col min="3586" max="3586" width="41" customWidth="1"/>
    <col min="3587" max="3593" width="32.88671875" customWidth="1"/>
    <col min="3841" max="3841" width="8.109375" customWidth="1"/>
    <col min="3842" max="3842" width="41" customWidth="1"/>
    <col min="3843" max="3849" width="32.88671875" customWidth="1"/>
    <col min="4097" max="4097" width="8.109375" customWidth="1"/>
    <col min="4098" max="4098" width="41" customWidth="1"/>
    <col min="4099" max="4105" width="32.88671875" customWidth="1"/>
    <col min="4353" max="4353" width="8.109375" customWidth="1"/>
    <col min="4354" max="4354" width="41" customWidth="1"/>
    <col min="4355" max="4361" width="32.88671875" customWidth="1"/>
    <col min="4609" max="4609" width="8.109375" customWidth="1"/>
    <col min="4610" max="4610" width="41" customWidth="1"/>
    <col min="4611" max="4617" width="32.88671875" customWidth="1"/>
    <col min="4865" max="4865" width="8.109375" customWidth="1"/>
    <col min="4866" max="4866" width="41" customWidth="1"/>
    <col min="4867" max="4873" width="32.88671875" customWidth="1"/>
    <col min="5121" max="5121" width="8.109375" customWidth="1"/>
    <col min="5122" max="5122" width="41" customWidth="1"/>
    <col min="5123" max="5129" width="32.88671875" customWidth="1"/>
    <col min="5377" max="5377" width="8.109375" customWidth="1"/>
    <col min="5378" max="5378" width="41" customWidth="1"/>
    <col min="5379" max="5385" width="32.88671875" customWidth="1"/>
    <col min="5633" max="5633" width="8.109375" customWidth="1"/>
    <col min="5634" max="5634" width="41" customWidth="1"/>
    <col min="5635" max="5641" width="32.88671875" customWidth="1"/>
    <col min="5889" max="5889" width="8.109375" customWidth="1"/>
    <col min="5890" max="5890" width="41" customWidth="1"/>
    <col min="5891" max="5897" width="32.88671875" customWidth="1"/>
    <col min="6145" max="6145" width="8.109375" customWidth="1"/>
    <col min="6146" max="6146" width="41" customWidth="1"/>
    <col min="6147" max="6153" width="32.88671875" customWidth="1"/>
    <col min="6401" max="6401" width="8.109375" customWidth="1"/>
    <col min="6402" max="6402" width="41" customWidth="1"/>
    <col min="6403" max="6409" width="32.88671875" customWidth="1"/>
    <col min="6657" max="6657" width="8.109375" customWidth="1"/>
    <col min="6658" max="6658" width="41" customWidth="1"/>
    <col min="6659" max="6665" width="32.88671875" customWidth="1"/>
    <col min="6913" max="6913" width="8.109375" customWidth="1"/>
    <col min="6914" max="6914" width="41" customWidth="1"/>
    <col min="6915" max="6921" width="32.88671875" customWidth="1"/>
    <col min="7169" max="7169" width="8.109375" customWidth="1"/>
    <col min="7170" max="7170" width="41" customWidth="1"/>
    <col min="7171" max="7177" width="32.88671875" customWidth="1"/>
    <col min="7425" max="7425" width="8.109375" customWidth="1"/>
    <col min="7426" max="7426" width="41" customWidth="1"/>
    <col min="7427" max="7433" width="32.88671875" customWidth="1"/>
    <col min="7681" max="7681" width="8.109375" customWidth="1"/>
    <col min="7682" max="7682" width="41" customWidth="1"/>
    <col min="7683" max="7689" width="32.88671875" customWidth="1"/>
    <col min="7937" max="7937" width="8.109375" customWidth="1"/>
    <col min="7938" max="7938" width="41" customWidth="1"/>
    <col min="7939" max="7945" width="32.88671875" customWidth="1"/>
    <col min="8193" max="8193" width="8.109375" customWidth="1"/>
    <col min="8194" max="8194" width="41" customWidth="1"/>
    <col min="8195" max="8201" width="32.88671875" customWidth="1"/>
    <col min="8449" max="8449" width="8.109375" customWidth="1"/>
    <col min="8450" max="8450" width="41" customWidth="1"/>
    <col min="8451" max="8457" width="32.88671875" customWidth="1"/>
    <col min="8705" max="8705" width="8.109375" customWidth="1"/>
    <col min="8706" max="8706" width="41" customWidth="1"/>
    <col min="8707" max="8713" width="32.88671875" customWidth="1"/>
    <col min="8961" max="8961" width="8.109375" customWidth="1"/>
    <col min="8962" max="8962" width="41" customWidth="1"/>
    <col min="8963" max="8969" width="32.88671875" customWidth="1"/>
    <col min="9217" max="9217" width="8.109375" customWidth="1"/>
    <col min="9218" max="9218" width="41" customWidth="1"/>
    <col min="9219" max="9225" width="32.88671875" customWidth="1"/>
    <col min="9473" max="9473" width="8.109375" customWidth="1"/>
    <col min="9474" max="9474" width="41" customWidth="1"/>
    <col min="9475" max="9481" width="32.88671875" customWidth="1"/>
    <col min="9729" max="9729" width="8.109375" customWidth="1"/>
    <col min="9730" max="9730" width="41" customWidth="1"/>
    <col min="9731" max="9737" width="32.88671875" customWidth="1"/>
    <col min="9985" max="9985" width="8.109375" customWidth="1"/>
    <col min="9986" max="9986" width="41" customWidth="1"/>
    <col min="9987" max="9993" width="32.88671875" customWidth="1"/>
    <col min="10241" max="10241" width="8.109375" customWidth="1"/>
    <col min="10242" max="10242" width="41" customWidth="1"/>
    <col min="10243" max="10249" width="32.88671875" customWidth="1"/>
    <col min="10497" max="10497" width="8.109375" customWidth="1"/>
    <col min="10498" max="10498" width="41" customWidth="1"/>
    <col min="10499" max="10505" width="32.88671875" customWidth="1"/>
    <col min="10753" max="10753" width="8.109375" customWidth="1"/>
    <col min="10754" max="10754" width="41" customWidth="1"/>
    <col min="10755" max="10761" width="32.88671875" customWidth="1"/>
    <col min="11009" max="11009" width="8.109375" customWidth="1"/>
    <col min="11010" max="11010" width="41" customWidth="1"/>
    <col min="11011" max="11017" width="32.88671875" customWidth="1"/>
    <col min="11265" max="11265" width="8.109375" customWidth="1"/>
    <col min="11266" max="11266" width="41" customWidth="1"/>
    <col min="11267" max="11273" width="32.88671875" customWidth="1"/>
    <col min="11521" max="11521" width="8.109375" customWidth="1"/>
    <col min="11522" max="11522" width="41" customWidth="1"/>
    <col min="11523" max="11529" width="32.88671875" customWidth="1"/>
    <col min="11777" max="11777" width="8.109375" customWidth="1"/>
    <col min="11778" max="11778" width="41" customWidth="1"/>
    <col min="11779" max="11785" width="32.88671875" customWidth="1"/>
    <col min="12033" max="12033" width="8.109375" customWidth="1"/>
    <col min="12034" max="12034" width="41" customWidth="1"/>
    <col min="12035" max="12041" width="32.88671875" customWidth="1"/>
    <col min="12289" max="12289" width="8.109375" customWidth="1"/>
    <col min="12290" max="12290" width="41" customWidth="1"/>
    <col min="12291" max="12297" width="32.88671875" customWidth="1"/>
    <col min="12545" max="12545" width="8.109375" customWidth="1"/>
    <col min="12546" max="12546" width="41" customWidth="1"/>
    <col min="12547" max="12553" width="32.88671875" customWidth="1"/>
    <col min="12801" max="12801" width="8.109375" customWidth="1"/>
    <col min="12802" max="12802" width="41" customWidth="1"/>
    <col min="12803" max="12809" width="32.88671875" customWidth="1"/>
    <col min="13057" max="13057" width="8.109375" customWidth="1"/>
    <col min="13058" max="13058" width="41" customWidth="1"/>
    <col min="13059" max="13065" width="32.88671875" customWidth="1"/>
    <col min="13313" max="13313" width="8.109375" customWidth="1"/>
    <col min="13314" max="13314" width="41" customWidth="1"/>
    <col min="13315" max="13321" width="32.88671875" customWidth="1"/>
    <col min="13569" max="13569" width="8.109375" customWidth="1"/>
    <col min="13570" max="13570" width="41" customWidth="1"/>
    <col min="13571" max="13577" width="32.88671875" customWidth="1"/>
    <col min="13825" max="13825" width="8.109375" customWidth="1"/>
    <col min="13826" max="13826" width="41" customWidth="1"/>
    <col min="13827" max="13833" width="32.88671875" customWidth="1"/>
    <col min="14081" max="14081" width="8.109375" customWidth="1"/>
    <col min="14082" max="14082" width="41" customWidth="1"/>
    <col min="14083" max="14089" width="32.88671875" customWidth="1"/>
    <col min="14337" max="14337" width="8.109375" customWidth="1"/>
    <col min="14338" max="14338" width="41" customWidth="1"/>
    <col min="14339" max="14345" width="32.88671875" customWidth="1"/>
    <col min="14593" max="14593" width="8.109375" customWidth="1"/>
    <col min="14594" max="14594" width="41" customWidth="1"/>
    <col min="14595" max="14601" width="32.88671875" customWidth="1"/>
    <col min="14849" max="14849" width="8.109375" customWidth="1"/>
    <col min="14850" max="14850" width="41" customWidth="1"/>
    <col min="14851" max="14857" width="32.88671875" customWidth="1"/>
    <col min="15105" max="15105" width="8.109375" customWidth="1"/>
    <col min="15106" max="15106" width="41" customWidth="1"/>
    <col min="15107" max="15113" width="32.88671875" customWidth="1"/>
    <col min="15361" max="15361" width="8.109375" customWidth="1"/>
    <col min="15362" max="15362" width="41" customWidth="1"/>
    <col min="15363" max="15369" width="32.88671875" customWidth="1"/>
    <col min="15617" max="15617" width="8.109375" customWidth="1"/>
    <col min="15618" max="15618" width="41" customWidth="1"/>
    <col min="15619" max="15625" width="32.88671875" customWidth="1"/>
    <col min="15873" max="15873" width="8.109375" customWidth="1"/>
    <col min="15874" max="15874" width="41" customWidth="1"/>
    <col min="15875" max="15881" width="32.88671875" customWidth="1"/>
    <col min="16129" max="16129" width="8.109375" customWidth="1"/>
    <col min="16130" max="16130" width="41" customWidth="1"/>
    <col min="16131" max="16137" width="32.88671875" customWidth="1"/>
  </cols>
  <sheetData>
    <row r="1" spans="1:9" s="9" customFormat="1" x14ac:dyDescent="0.3">
      <c r="A1" s="39" t="s">
        <v>819</v>
      </c>
      <c r="B1" s="39"/>
      <c r="C1" s="39"/>
      <c r="D1" s="39"/>
      <c r="E1" s="39"/>
      <c r="F1" s="39"/>
      <c r="G1" s="39"/>
      <c r="H1" s="39"/>
      <c r="I1" s="39"/>
    </row>
    <row r="2" spans="1:9" x14ac:dyDescent="0.3">
      <c r="A2" s="37" t="s">
        <v>726</v>
      </c>
      <c r="B2" s="38"/>
      <c r="C2" s="38"/>
      <c r="D2" s="38"/>
      <c r="E2" s="38"/>
      <c r="F2" s="38"/>
      <c r="G2" s="38"/>
      <c r="H2" s="38"/>
      <c r="I2" s="38"/>
    </row>
    <row r="3" spans="1:9" ht="45" x14ac:dyDescent="0.3">
      <c r="A3" s="2" t="s">
        <v>0</v>
      </c>
      <c r="B3" s="2" t="s">
        <v>1</v>
      </c>
      <c r="C3" s="2" t="s">
        <v>613</v>
      </c>
      <c r="D3" s="2" t="s">
        <v>614</v>
      </c>
      <c r="E3" s="2" t="s">
        <v>615</v>
      </c>
      <c r="F3" s="2" t="s">
        <v>616</v>
      </c>
      <c r="G3" s="2" t="s">
        <v>617</v>
      </c>
      <c r="H3" s="2" t="s">
        <v>618</v>
      </c>
      <c r="I3" s="2" t="s">
        <v>619</v>
      </c>
    </row>
    <row r="4" spans="1:9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</row>
    <row r="5" spans="1:9" ht="26.4" x14ac:dyDescent="0.3">
      <c r="A5" s="6" t="s">
        <v>9</v>
      </c>
      <c r="B5" s="7" t="s">
        <v>620</v>
      </c>
      <c r="C5" s="8">
        <v>6916029</v>
      </c>
      <c r="D5" s="8">
        <v>1534347313</v>
      </c>
      <c r="E5" s="8">
        <v>106366128</v>
      </c>
      <c r="F5" s="8">
        <v>0</v>
      </c>
      <c r="G5" s="8">
        <v>10027569</v>
      </c>
      <c r="H5" s="8">
        <v>0</v>
      </c>
      <c r="I5" s="8">
        <v>1657657039</v>
      </c>
    </row>
    <row r="6" spans="1:9" ht="26.4" x14ac:dyDescent="0.3">
      <c r="A6" s="3" t="s">
        <v>132</v>
      </c>
      <c r="B6" s="4" t="s">
        <v>621</v>
      </c>
      <c r="C6" s="5">
        <v>0</v>
      </c>
      <c r="D6" s="5">
        <v>0</v>
      </c>
      <c r="E6" s="5">
        <v>0</v>
      </c>
      <c r="F6" s="5">
        <v>0</v>
      </c>
      <c r="G6" s="5">
        <v>8404704</v>
      </c>
      <c r="H6" s="5">
        <v>0</v>
      </c>
      <c r="I6" s="5">
        <v>8404704</v>
      </c>
    </row>
    <row r="7" spans="1:9" x14ac:dyDescent="0.3">
      <c r="A7" s="3" t="s">
        <v>11</v>
      </c>
      <c r="B7" s="4" t="s">
        <v>622</v>
      </c>
      <c r="C7" s="5">
        <v>0</v>
      </c>
      <c r="D7" s="5">
        <v>0</v>
      </c>
      <c r="E7" s="5">
        <v>0</v>
      </c>
      <c r="F7" s="5">
        <v>0</v>
      </c>
      <c r="G7" s="5">
        <v>6164498</v>
      </c>
      <c r="H7" s="5">
        <v>0</v>
      </c>
      <c r="I7" s="5">
        <v>6164498</v>
      </c>
    </row>
    <row r="8" spans="1:9" x14ac:dyDescent="0.3">
      <c r="A8" s="3" t="s">
        <v>135</v>
      </c>
      <c r="B8" s="4" t="s">
        <v>623</v>
      </c>
      <c r="C8" s="5">
        <v>0</v>
      </c>
      <c r="D8" s="5">
        <v>3683431</v>
      </c>
      <c r="E8" s="5">
        <v>996186</v>
      </c>
      <c r="F8" s="5">
        <v>0</v>
      </c>
      <c r="G8" s="5">
        <v>0</v>
      </c>
      <c r="H8" s="5">
        <v>0</v>
      </c>
      <c r="I8" s="5">
        <v>4679617</v>
      </c>
    </row>
    <row r="9" spans="1:9" x14ac:dyDescent="0.3">
      <c r="A9" s="3" t="s">
        <v>15</v>
      </c>
      <c r="B9" s="4" t="s">
        <v>624</v>
      </c>
      <c r="C9" s="5">
        <v>1000000</v>
      </c>
      <c r="D9" s="5">
        <v>442512</v>
      </c>
      <c r="E9" s="5">
        <v>6714231</v>
      </c>
      <c r="F9" s="5">
        <v>0</v>
      </c>
      <c r="G9" s="5">
        <v>0</v>
      </c>
      <c r="H9" s="5">
        <v>0</v>
      </c>
      <c r="I9" s="5">
        <v>8156743</v>
      </c>
    </row>
    <row r="10" spans="1:9" x14ac:dyDescent="0.3">
      <c r="A10" s="6" t="s">
        <v>141</v>
      </c>
      <c r="B10" s="7" t="s">
        <v>625</v>
      </c>
      <c r="C10" s="8">
        <v>1000000</v>
      </c>
      <c r="D10" s="8">
        <v>4125943</v>
      </c>
      <c r="E10" s="8">
        <v>7710417</v>
      </c>
      <c r="F10" s="8">
        <v>0</v>
      </c>
      <c r="G10" s="8">
        <v>14569202</v>
      </c>
      <c r="H10" s="8">
        <v>0</v>
      </c>
      <c r="I10" s="8">
        <v>27405562</v>
      </c>
    </row>
    <row r="11" spans="1:9" x14ac:dyDescent="0.3">
      <c r="A11" s="3" t="s">
        <v>19</v>
      </c>
      <c r="B11" s="4" t="s">
        <v>626</v>
      </c>
      <c r="C11" s="5">
        <v>0</v>
      </c>
      <c r="D11" s="5">
        <v>49023</v>
      </c>
      <c r="E11" s="5">
        <v>404529</v>
      </c>
      <c r="F11" s="5">
        <v>0</v>
      </c>
      <c r="G11" s="5">
        <v>0</v>
      </c>
      <c r="H11" s="5">
        <v>0</v>
      </c>
      <c r="I11" s="5">
        <v>453552</v>
      </c>
    </row>
    <row r="12" spans="1:9" x14ac:dyDescent="0.3">
      <c r="A12" s="3" t="s">
        <v>21</v>
      </c>
      <c r="B12" s="4" t="s">
        <v>627</v>
      </c>
      <c r="C12" s="5">
        <v>1000000</v>
      </c>
      <c r="D12" s="5">
        <v>85000</v>
      </c>
      <c r="E12" s="5">
        <v>6175264</v>
      </c>
      <c r="F12" s="5">
        <v>0</v>
      </c>
      <c r="G12" s="5">
        <v>5218584</v>
      </c>
      <c r="H12" s="5">
        <v>0</v>
      </c>
      <c r="I12" s="5">
        <v>12478848</v>
      </c>
    </row>
    <row r="13" spans="1:9" x14ac:dyDescent="0.3">
      <c r="A13" s="6" t="s">
        <v>215</v>
      </c>
      <c r="B13" s="7" t="s">
        <v>628</v>
      </c>
      <c r="C13" s="8">
        <v>1000000</v>
      </c>
      <c r="D13" s="8">
        <v>134023</v>
      </c>
      <c r="E13" s="8">
        <v>6579793</v>
      </c>
      <c r="F13" s="8">
        <v>0</v>
      </c>
      <c r="G13" s="8">
        <v>5218584</v>
      </c>
      <c r="H13" s="8">
        <v>0</v>
      </c>
      <c r="I13" s="8">
        <v>12932400</v>
      </c>
    </row>
    <row r="14" spans="1:9" x14ac:dyDescent="0.3">
      <c r="A14" s="6" t="s">
        <v>23</v>
      </c>
      <c r="B14" s="7" t="s">
        <v>629</v>
      </c>
      <c r="C14" s="8">
        <v>6916029</v>
      </c>
      <c r="D14" s="8">
        <v>1538339233</v>
      </c>
      <c r="E14" s="8">
        <v>107496752</v>
      </c>
      <c r="F14" s="8">
        <v>0</v>
      </c>
      <c r="G14" s="8">
        <v>19378187</v>
      </c>
      <c r="H14" s="8">
        <v>0</v>
      </c>
      <c r="I14" s="8">
        <v>1672130201</v>
      </c>
    </row>
    <row r="15" spans="1:9" x14ac:dyDescent="0.3">
      <c r="A15" s="6" t="s">
        <v>25</v>
      </c>
      <c r="B15" s="7" t="s">
        <v>630</v>
      </c>
      <c r="C15" s="8">
        <v>6909645</v>
      </c>
      <c r="D15" s="8">
        <v>434569074</v>
      </c>
      <c r="E15" s="8">
        <v>53824809</v>
      </c>
      <c r="F15" s="8">
        <v>0</v>
      </c>
      <c r="G15" s="8">
        <v>0</v>
      </c>
      <c r="H15" s="8">
        <v>0</v>
      </c>
      <c r="I15" s="8">
        <v>495303528</v>
      </c>
    </row>
    <row r="16" spans="1:9" x14ac:dyDescent="0.3">
      <c r="A16" s="3" t="s">
        <v>27</v>
      </c>
      <c r="B16" s="4" t="s">
        <v>631</v>
      </c>
      <c r="C16" s="5">
        <v>6384</v>
      </c>
      <c r="D16" s="5">
        <v>34166992</v>
      </c>
      <c r="E16" s="5">
        <v>11146023</v>
      </c>
      <c r="F16" s="5">
        <v>0</v>
      </c>
      <c r="G16" s="5">
        <v>0</v>
      </c>
      <c r="H16" s="5">
        <v>0</v>
      </c>
      <c r="I16" s="5">
        <v>45319399</v>
      </c>
    </row>
    <row r="17" spans="1:9" x14ac:dyDescent="0.3">
      <c r="A17" s="3" t="s">
        <v>29</v>
      </c>
      <c r="B17" s="4" t="s">
        <v>632</v>
      </c>
      <c r="C17" s="5">
        <v>0</v>
      </c>
      <c r="D17" s="5">
        <v>1065450</v>
      </c>
      <c r="E17" s="5">
        <v>31841</v>
      </c>
      <c r="F17" s="5">
        <v>0</v>
      </c>
      <c r="G17" s="5">
        <v>0</v>
      </c>
      <c r="H17" s="5">
        <v>0</v>
      </c>
      <c r="I17" s="5">
        <v>1097291</v>
      </c>
    </row>
    <row r="18" spans="1:9" ht="26.4" x14ac:dyDescent="0.3">
      <c r="A18" s="6" t="s">
        <v>31</v>
      </c>
      <c r="B18" s="7" t="s">
        <v>633</v>
      </c>
      <c r="C18" s="8">
        <v>6916029</v>
      </c>
      <c r="D18" s="8">
        <v>467670616</v>
      </c>
      <c r="E18" s="8">
        <v>64938991</v>
      </c>
      <c r="F18" s="8">
        <v>0</v>
      </c>
      <c r="G18" s="8">
        <v>0</v>
      </c>
      <c r="H18" s="8">
        <v>0</v>
      </c>
      <c r="I18" s="8">
        <v>539525636</v>
      </c>
    </row>
    <row r="19" spans="1:9" x14ac:dyDescent="0.3">
      <c r="A19" s="3" t="s">
        <v>35</v>
      </c>
      <c r="B19" s="4" t="s">
        <v>634</v>
      </c>
      <c r="C19" s="5">
        <v>0</v>
      </c>
      <c r="D19" s="5">
        <v>49023</v>
      </c>
      <c r="E19" s="5">
        <v>404529</v>
      </c>
      <c r="F19" s="5">
        <v>0</v>
      </c>
      <c r="G19" s="5">
        <v>0</v>
      </c>
      <c r="H19" s="5">
        <v>0</v>
      </c>
      <c r="I19" s="5">
        <v>453552</v>
      </c>
    </row>
    <row r="20" spans="1:9" ht="26.4" x14ac:dyDescent="0.3">
      <c r="A20" s="3" t="s">
        <v>37</v>
      </c>
      <c r="B20" s="4" t="s">
        <v>635</v>
      </c>
      <c r="C20" s="5">
        <v>0</v>
      </c>
      <c r="D20" s="5">
        <v>49023</v>
      </c>
      <c r="E20" s="5">
        <v>404529</v>
      </c>
      <c r="F20" s="5">
        <v>0</v>
      </c>
      <c r="G20" s="5">
        <v>0</v>
      </c>
      <c r="H20" s="5">
        <v>0</v>
      </c>
      <c r="I20" s="5">
        <v>453552</v>
      </c>
    </row>
    <row r="21" spans="1:9" x14ac:dyDescent="0.3">
      <c r="A21" s="6" t="s">
        <v>500</v>
      </c>
      <c r="B21" s="7" t="s">
        <v>636</v>
      </c>
      <c r="C21" s="8">
        <v>6916029</v>
      </c>
      <c r="D21" s="8">
        <v>467670616</v>
      </c>
      <c r="E21" s="8">
        <v>64938991</v>
      </c>
      <c r="F21" s="8">
        <v>0</v>
      </c>
      <c r="G21" s="8">
        <v>0</v>
      </c>
      <c r="H21" s="8">
        <v>0</v>
      </c>
      <c r="I21" s="8">
        <v>539525636</v>
      </c>
    </row>
    <row r="22" spans="1:9" x14ac:dyDescent="0.3">
      <c r="A22" s="6" t="s">
        <v>39</v>
      </c>
      <c r="B22" s="7" t="s">
        <v>637</v>
      </c>
      <c r="C22" s="8">
        <v>0</v>
      </c>
      <c r="D22" s="8">
        <v>1070668617</v>
      </c>
      <c r="E22" s="8">
        <v>42557761</v>
      </c>
      <c r="F22" s="8">
        <v>0</v>
      </c>
      <c r="G22" s="8">
        <v>19378187</v>
      </c>
      <c r="H22" s="8">
        <v>0</v>
      </c>
      <c r="I22" s="8">
        <v>1132604565</v>
      </c>
    </row>
    <row r="23" spans="1:9" x14ac:dyDescent="0.3">
      <c r="A23" s="3" t="s">
        <v>305</v>
      </c>
      <c r="B23" s="4" t="s">
        <v>638</v>
      </c>
      <c r="C23" s="5">
        <v>6916029</v>
      </c>
      <c r="D23" s="5">
        <v>773150</v>
      </c>
      <c r="E23" s="5">
        <v>43914805</v>
      </c>
      <c r="F23" s="5">
        <v>0</v>
      </c>
      <c r="G23" s="5">
        <v>0</v>
      </c>
      <c r="H23" s="5">
        <v>0</v>
      </c>
      <c r="I23" s="5">
        <v>51603984</v>
      </c>
    </row>
  </sheetData>
  <mergeCells count="2">
    <mergeCell ref="A2:I2"/>
    <mergeCell ref="A1:I1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34E53-0CE7-455A-8606-58F8702BC2BA}">
  <sheetPr>
    <tabColor rgb="FF00FF00"/>
  </sheetPr>
  <dimension ref="A1:I10"/>
  <sheetViews>
    <sheetView topLeftCell="C1" workbookViewId="0">
      <selection sqref="A1:I1"/>
    </sheetView>
  </sheetViews>
  <sheetFormatPr defaultRowHeight="14.4" x14ac:dyDescent="0.3"/>
  <cols>
    <col min="1" max="1" width="8.109375" customWidth="1"/>
    <col min="2" max="2" width="41" customWidth="1"/>
    <col min="3" max="9" width="32.88671875" customWidth="1"/>
    <col min="257" max="257" width="8.109375" customWidth="1"/>
    <col min="258" max="258" width="41" customWidth="1"/>
    <col min="259" max="265" width="32.88671875" customWidth="1"/>
    <col min="513" max="513" width="8.109375" customWidth="1"/>
    <col min="514" max="514" width="41" customWidth="1"/>
    <col min="515" max="521" width="32.88671875" customWidth="1"/>
    <col min="769" max="769" width="8.109375" customWidth="1"/>
    <col min="770" max="770" width="41" customWidth="1"/>
    <col min="771" max="777" width="32.88671875" customWidth="1"/>
    <col min="1025" max="1025" width="8.109375" customWidth="1"/>
    <col min="1026" max="1026" width="41" customWidth="1"/>
    <col min="1027" max="1033" width="32.88671875" customWidth="1"/>
    <col min="1281" max="1281" width="8.109375" customWidth="1"/>
    <col min="1282" max="1282" width="41" customWidth="1"/>
    <col min="1283" max="1289" width="32.88671875" customWidth="1"/>
    <col min="1537" max="1537" width="8.109375" customWidth="1"/>
    <col min="1538" max="1538" width="41" customWidth="1"/>
    <col min="1539" max="1545" width="32.88671875" customWidth="1"/>
    <col min="1793" max="1793" width="8.109375" customWidth="1"/>
    <col min="1794" max="1794" width="41" customWidth="1"/>
    <col min="1795" max="1801" width="32.88671875" customWidth="1"/>
    <col min="2049" max="2049" width="8.109375" customWidth="1"/>
    <col min="2050" max="2050" width="41" customWidth="1"/>
    <col min="2051" max="2057" width="32.88671875" customWidth="1"/>
    <col min="2305" max="2305" width="8.109375" customWidth="1"/>
    <col min="2306" max="2306" width="41" customWidth="1"/>
    <col min="2307" max="2313" width="32.88671875" customWidth="1"/>
    <col min="2561" max="2561" width="8.109375" customWidth="1"/>
    <col min="2562" max="2562" width="41" customWidth="1"/>
    <col min="2563" max="2569" width="32.88671875" customWidth="1"/>
    <col min="2817" max="2817" width="8.109375" customWidth="1"/>
    <col min="2818" max="2818" width="41" customWidth="1"/>
    <col min="2819" max="2825" width="32.88671875" customWidth="1"/>
    <col min="3073" max="3073" width="8.109375" customWidth="1"/>
    <col min="3074" max="3074" width="41" customWidth="1"/>
    <col min="3075" max="3081" width="32.88671875" customWidth="1"/>
    <col min="3329" max="3329" width="8.109375" customWidth="1"/>
    <col min="3330" max="3330" width="41" customWidth="1"/>
    <col min="3331" max="3337" width="32.88671875" customWidth="1"/>
    <col min="3585" max="3585" width="8.109375" customWidth="1"/>
    <col min="3586" max="3586" width="41" customWidth="1"/>
    <col min="3587" max="3593" width="32.88671875" customWidth="1"/>
    <col min="3841" max="3841" width="8.109375" customWidth="1"/>
    <col min="3842" max="3842" width="41" customWidth="1"/>
    <col min="3843" max="3849" width="32.88671875" customWidth="1"/>
    <col min="4097" max="4097" width="8.109375" customWidth="1"/>
    <col min="4098" max="4098" width="41" customWidth="1"/>
    <col min="4099" max="4105" width="32.88671875" customWidth="1"/>
    <col min="4353" max="4353" width="8.109375" customWidth="1"/>
    <col min="4354" max="4354" width="41" customWidth="1"/>
    <col min="4355" max="4361" width="32.88671875" customWidth="1"/>
    <col min="4609" max="4609" width="8.109375" customWidth="1"/>
    <col min="4610" max="4610" width="41" customWidth="1"/>
    <col min="4611" max="4617" width="32.88671875" customWidth="1"/>
    <col min="4865" max="4865" width="8.109375" customWidth="1"/>
    <col min="4866" max="4866" width="41" customWidth="1"/>
    <col min="4867" max="4873" width="32.88671875" customWidth="1"/>
    <col min="5121" max="5121" width="8.109375" customWidth="1"/>
    <col min="5122" max="5122" width="41" customWidth="1"/>
    <col min="5123" max="5129" width="32.88671875" customWidth="1"/>
    <col min="5377" max="5377" width="8.109375" customWidth="1"/>
    <col min="5378" max="5378" width="41" customWidth="1"/>
    <col min="5379" max="5385" width="32.88671875" customWidth="1"/>
    <col min="5633" max="5633" width="8.109375" customWidth="1"/>
    <col min="5634" max="5634" width="41" customWidth="1"/>
    <col min="5635" max="5641" width="32.88671875" customWidth="1"/>
    <col min="5889" max="5889" width="8.109375" customWidth="1"/>
    <col min="5890" max="5890" width="41" customWidth="1"/>
    <col min="5891" max="5897" width="32.88671875" customWidth="1"/>
    <col min="6145" max="6145" width="8.109375" customWidth="1"/>
    <col min="6146" max="6146" width="41" customWidth="1"/>
    <col min="6147" max="6153" width="32.88671875" customWidth="1"/>
    <col min="6401" max="6401" width="8.109375" customWidth="1"/>
    <col min="6402" max="6402" width="41" customWidth="1"/>
    <col min="6403" max="6409" width="32.88671875" customWidth="1"/>
    <col min="6657" max="6657" width="8.109375" customWidth="1"/>
    <col min="6658" max="6658" width="41" customWidth="1"/>
    <col min="6659" max="6665" width="32.88671875" customWidth="1"/>
    <col min="6913" max="6913" width="8.109375" customWidth="1"/>
    <col min="6914" max="6914" width="41" customWidth="1"/>
    <col min="6915" max="6921" width="32.88671875" customWidth="1"/>
    <col min="7169" max="7169" width="8.109375" customWidth="1"/>
    <col min="7170" max="7170" width="41" customWidth="1"/>
    <col min="7171" max="7177" width="32.88671875" customWidth="1"/>
    <col min="7425" max="7425" width="8.109375" customWidth="1"/>
    <col min="7426" max="7426" width="41" customWidth="1"/>
    <col min="7427" max="7433" width="32.88671875" customWidth="1"/>
    <col min="7681" max="7681" width="8.109375" customWidth="1"/>
    <col min="7682" max="7682" width="41" customWidth="1"/>
    <col min="7683" max="7689" width="32.88671875" customWidth="1"/>
    <col min="7937" max="7937" width="8.109375" customWidth="1"/>
    <col min="7938" max="7938" width="41" customWidth="1"/>
    <col min="7939" max="7945" width="32.88671875" customWidth="1"/>
    <col min="8193" max="8193" width="8.109375" customWidth="1"/>
    <col min="8194" max="8194" width="41" customWidth="1"/>
    <col min="8195" max="8201" width="32.88671875" customWidth="1"/>
    <col min="8449" max="8449" width="8.109375" customWidth="1"/>
    <col min="8450" max="8450" width="41" customWidth="1"/>
    <col min="8451" max="8457" width="32.88671875" customWidth="1"/>
    <col min="8705" max="8705" width="8.109375" customWidth="1"/>
    <col min="8706" max="8706" width="41" customWidth="1"/>
    <col min="8707" max="8713" width="32.88671875" customWidth="1"/>
    <col min="8961" max="8961" width="8.109375" customWidth="1"/>
    <col min="8962" max="8962" width="41" customWidth="1"/>
    <col min="8963" max="8969" width="32.88671875" customWidth="1"/>
    <col min="9217" max="9217" width="8.109375" customWidth="1"/>
    <col min="9218" max="9218" width="41" customWidth="1"/>
    <col min="9219" max="9225" width="32.88671875" customWidth="1"/>
    <col min="9473" max="9473" width="8.109375" customWidth="1"/>
    <col min="9474" max="9474" width="41" customWidth="1"/>
    <col min="9475" max="9481" width="32.88671875" customWidth="1"/>
    <col min="9729" max="9729" width="8.109375" customWidth="1"/>
    <col min="9730" max="9730" width="41" customWidth="1"/>
    <col min="9731" max="9737" width="32.88671875" customWidth="1"/>
    <col min="9985" max="9985" width="8.109375" customWidth="1"/>
    <col min="9986" max="9986" width="41" customWidth="1"/>
    <col min="9987" max="9993" width="32.88671875" customWidth="1"/>
    <col min="10241" max="10241" width="8.109375" customWidth="1"/>
    <col min="10242" max="10242" width="41" customWidth="1"/>
    <col min="10243" max="10249" width="32.88671875" customWidth="1"/>
    <col min="10497" max="10497" width="8.109375" customWidth="1"/>
    <col min="10498" max="10498" width="41" customWidth="1"/>
    <col min="10499" max="10505" width="32.88671875" customWidth="1"/>
    <col min="10753" max="10753" width="8.109375" customWidth="1"/>
    <col min="10754" max="10754" width="41" customWidth="1"/>
    <col min="10755" max="10761" width="32.88671875" customWidth="1"/>
    <col min="11009" max="11009" width="8.109375" customWidth="1"/>
    <col min="11010" max="11010" width="41" customWidth="1"/>
    <col min="11011" max="11017" width="32.88671875" customWidth="1"/>
    <col min="11265" max="11265" width="8.109375" customWidth="1"/>
    <col min="11266" max="11266" width="41" customWidth="1"/>
    <col min="11267" max="11273" width="32.88671875" customWidth="1"/>
    <col min="11521" max="11521" width="8.109375" customWidth="1"/>
    <col min="11522" max="11522" width="41" customWidth="1"/>
    <col min="11523" max="11529" width="32.88671875" customWidth="1"/>
    <col min="11777" max="11777" width="8.109375" customWidth="1"/>
    <col min="11778" max="11778" width="41" customWidth="1"/>
    <col min="11779" max="11785" width="32.88671875" customWidth="1"/>
    <col min="12033" max="12033" width="8.109375" customWidth="1"/>
    <col min="12034" max="12034" width="41" customWidth="1"/>
    <col min="12035" max="12041" width="32.88671875" customWidth="1"/>
    <col min="12289" max="12289" width="8.109375" customWidth="1"/>
    <col min="12290" max="12290" width="41" customWidth="1"/>
    <col min="12291" max="12297" width="32.88671875" customWidth="1"/>
    <col min="12545" max="12545" width="8.109375" customWidth="1"/>
    <col min="12546" max="12546" width="41" customWidth="1"/>
    <col min="12547" max="12553" width="32.88671875" customWidth="1"/>
    <col min="12801" max="12801" width="8.109375" customWidth="1"/>
    <col min="12802" max="12802" width="41" customWidth="1"/>
    <col min="12803" max="12809" width="32.88671875" customWidth="1"/>
    <col min="13057" max="13057" width="8.109375" customWidth="1"/>
    <col min="13058" max="13058" width="41" customWidth="1"/>
    <col min="13059" max="13065" width="32.88671875" customWidth="1"/>
    <col min="13313" max="13313" width="8.109375" customWidth="1"/>
    <col min="13314" max="13314" width="41" customWidth="1"/>
    <col min="13315" max="13321" width="32.88671875" customWidth="1"/>
    <col min="13569" max="13569" width="8.109375" customWidth="1"/>
    <col min="13570" max="13570" width="41" customWidth="1"/>
    <col min="13571" max="13577" width="32.88671875" customWidth="1"/>
    <col min="13825" max="13825" width="8.109375" customWidth="1"/>
    <col min="13826" max="13826" width="41" customWidth="1"/>
    <col min="13827" max="13833" width="32.88671875" customWidth="1"/>
    <col min="14081" max="14081" width="8.109375" customWidth="1"/>
    <col min="14082" max="14082" width="41" customWidth="1"/>
    <col min="14083" max="14089" width="32.88671875" customWidth="1"/>
    <col min="14337" max="14337" width="8.109375" customWidth="1"/>
    <col min="14338" max="14338" width="41" customWidth="1"/>
    <col min="14339" max="14345" width="32.88671875" customWidth="1"/>
    <col min="14593" max="14593" width="8.109375" customWidth="1"/>
    <col min="14594" max="14594" width="41" customWidth="1"/>
    <col min="14595" max="14601" width="32.88671875" customWidth="1"/>
    <col min="14849" max="14849" width="8.109375" customWidth="1"/>
    <col min="14850" max="14850" width="41" customWidth="1"/>
    <col min="14851" max="14857" width="32.88671875" customWidth="1"/>
    <col min="15105" max="15105" width="8.109375" customWidth="1"/>
    <col min="15106" max="15106" width="41" customWidth="1"/>
    <col min="15107" max="15113" width="32.88671875" customWidth="1"/>
    <col min="15361" max="15361" width="8.109375" customWidth="1"/>
    <col min="15362" max="15362" width="41" customWidth="1"/>
    <col min="15363" max="15369" width="32.88671875" customWidth="1"/>
    <col min="15617" max="15617" width="8.109375" customWidth="1"/>
    <col min="15618" max="15618" width="41" customWidth="1"/>
    <col min="15619" max="15625" width="32.88671875" customWidth="1"/>
    <col min="15873" max="15873" width="8.109375" customWidth="1"/>
    <col min="15874" max="15874" width="41" customWidth="1"/>
    <col min="15875" max="15881" width="32.88671875" customWidth="1"/>
    <col min="16129" max="16129" width="8.109375" customWidth="1"/>
    <col min="16130" max="16130" width="41" customWidth="1"/>
    <col min="16131" max="16137" width="32.88671875" customWidth="1"/>
  </cols>
  <sheetData>
    <row r="1" spans="1:9" s="9" customFormat="1" x14ac:dyDescent="0.3">
      <c r="A1" s="39" t="s">
        <v>820</v>
      </c>
      <c r="B1" s="39"/>
      <c r="C1" s="39"/>
      <c r="D1" s="39"/>
      <c r="E1" s="39"/>
      <c r="F1" s="39"/>
      <c r="G1" s="39"/>
      <c r="H1" s="39"/>
      <c r="I1" s="39"/>
    </row>
    <row r="2" spans="1:9" x14ac:dyDescent="0.3">
      <c r="A2" s="37" t="s">
        <v>740</v>
      </c>
      <c r="B2" s="38"/>
      <c r="C2" s="38"/>
      <c r="D2" s="38"/>
      <c r="E2" s="38"/>
      <c r="F2" s="38"/>
      <c r="G2" s="38"/>
      <c r="H2" s="38"/>
      <c r="I2" s="38"/>
    </row>
    <row r="3" spans="1:9" ht="45" x14ac:dyDescent="0.3">
      <c r="A3" s="2" t="s">
        <v>0</v>
      </c>
      <c r="B3" s="2" t="s">
        <v>1</v>
      </c>
      <c r="C3" s="2" t="s">
        <v>613</v>
      </c>
      <c r="D3" s="2" t="s">
        <v>614</v>
      </c>
      <c r="E3" s="2" t="s">
        <v>615</v>
      </c>
      <c r="F3" s="2" t="s">
        <v>616</v>
      </c>
      <c r="G3" s="2" t="s">
        <v>617</v>
      </c>
      <c r="H3" s="2" t="s">
        <v>618</v>
      </c>
      <c r="I3" s="2" t="s">
        <v>619</v>
      </c>
    </row>
    <row r="4" spans="1:9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</row>
    <row r="5" spans="1:9" ht="26.4" x14ac:dyDescent="0.3">
      <c r="A5" s="6" t="s">
        <v>9</v>
      </c>
      <c r="B5" s="7" t="s">
        <v>620</v>
      </c>
      <c r="C5" s="8">
        <v>355240</v>
      </c>
      <c r="D5" s="8">
        <v>0</v>
      </c>
      <c r="E5" s="8">
        <v>2859582</v>
      </c>
      <c r="F5" s="8">
        <v>0</v>
      </c>
      <c r="G5" s="8">
        <v>0</v>
      </c>
      <c r="H5" s="8">
        <v>0</v>
      </c>
      <c r="I5" s="8">
        <v>3214822</v>
      </c>
    </row>
    <row r="6" spans="1:9" x14ac:dyDescent="0.3">
      <c r="A6" s="6" t="s">
        <v>23</v>
      </c>
      <c r="B6" s="7" t="s">
        <v>629</v>
      </c>
      <c r="C6" s="8">
        <v>355240</v>
      </c>
      <c r="D6" s="8">
        <v>0</v>
      </c>
      <c r="E6" s="8">
        <v>2859582</v>
      </c>
      <c r="F6" s="8">
        <v>0</v>
      </c>
      <c r="G6" s="8">
        <v>0</v>
      </c>
      <c r="H6" s="8">
        <v>0</v>
      </c>
      <c r="I6" s="8">
        <v>3214822</v>
      </c>
    </row>
    <row r="7" spans="1:9" x14ac:dyDescent="0.3">
      <c r="A7" s="6" t="s">
        <v>25</v>
      </c>
      <c r="B7" s="7" t="s">
        <v>630</v>
      </c>
      <c r="C7" s="8">
        <v>355240</v>
      </c>
      <c r="D7" s="8">
        <v>0</v>
      </c>
      <c r="E7" s="8">
        <v>2859582</v>
      </c>
      <c r="F7" s="8">
        <v>0</v>
      </c>
      <c r="G7" s="8">
        <v>0</v>
      </c>
      <c r="H7" s="8">
        <v>0</v>
      </c>
      <c r="I7" s="8">
        <v>3214822</v>
      </c>
    </row>
    <row r="8" spans="1:9" ht="26.4" x14ac:dyDescent="0.3">
      <c r="A8" s="6" t="s">
        <v>31</v>
      </c>
      <c r="B8" s="7" t="s">
        <v>633</v>
      </c>
      <c r="C8" s="8">
        <v>355240</v>
      </c>
      <c r="D8" s="8">
        <v>0</v>
      </c>
      <c r="E8" s="8">
        <v>2859582</v>
      </c>
      <c r="F8" s="8">
        <v>0</v>
      </c>
      <c r="G8" s="8">
        <v>0</v>
      </c>
      <c r="H8" s="8">
        <v>0</v>
      </c>
      <c r="I8" s="8">
        <v>3214822</v>
      </c>
    </row>
    <row r="9" spans="1:9" x14ac:dyDescent="0.3">
      <c r="A9" s="6" t="s">
        <v>500</v>
      </c>
      <c r="B9" s="7" t="s">
        <v>636</v>
      </c>
      <c r="C9" s="8">
        <v>355240</v>
      </c>
      <c r="D9" s="8">
        <v>0</v>
      </c>
      <c r="E9" s="8">
        <v>2859582</v>
      </c>
      <c r="F9" s="8">
        <v>0</v>
      </c>
      <c r="G9" s="8">
        <v>0</v>
      </c>
      <c r="H9" s="8">
        <v>0</v>
      </c>
      <c r="I9" s="8">
        <v>3214822</v>
      </c>
    </row>
    <row r="10" spans="1:9" x14ac:dyDescent="0.3">
      <c r="A10" s="3" t="s">
        <v>305</v>
      </c>
      <c r="B10" s="4" t="s">
        <v>638</v>
      </c>
      <c r="C10" s="5">
        <v>355240</v>
      </c>
      <c r="D10" s="5">
        <v>0</v>
      </c>
      <c r="E10" s="5">
        <v>2859582</v>
      </c>
      <c r="F10" s="5">
        <v>0</v>
      </c>
      <c r="G10" s="5">
        <v>0</v>
      </c>
      <c r="H10" s="5">
        <v>0</v>
      </c>
      <c r="I10" s="5">
        <v>3214822</v>
      </c>
    </row>
  </sheetData>
  <mergeCells count="2">
    <mergeCell ref="A2:I2"/>
    <mergeCell ref="A1:I1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DCA8D-4281-44A0-A61F-CFF2B96914A4}">
  <sheetPr>
    <tabColor rgb="FFFFFF00"/>
  </sheetPr>
  <dimension ref="A1:I10"/>
  <sheetViews>
    <sheetView workbookViewId="0">
      <selection sqref="A1:I1"/>
    </sheetView>
  </sheetViews>
  <sheetFormatPr defaultRowHeight="14.4" x14ac:dyDescent="0.3"/>
  <cols>
    <col min="1" max="1" width="8.109375" style="1" customWidth="1"/>
    <col min="2" max="2" width="41" style="1" customWidth="1"/>
    <col min="3" max="9" width="32.88671875" style="1" customWidth="1"/>
    <col min="10" max="256" width="9.109375" style="1"/>
    <col min="257" max="257" width="8.109375" style="1" customWidth="1"/>
    <col min="258" max="258" width="41" style="1" customWidth="1"/>
    <col min="259" max="265" width="32.88671875" style="1" customWidth="1"/>
    <col min="266" max="512" width="9.109375" style="1"/>
    <col min="513" max="513" width="8.109375" style="1" customWidth="1"/>
    <col min="514" max="514" width="41" style="1" customWidth="1"/>
    <col min="515" max="521" width="32.88671875" style="1" customWidth="1"/>
    <col min="522" max="768" width="9.109375" style="1"/>
    <col min="769" max="769" width="8.109375" style="1" customWidth="1"/>
    <col min="770" max="770" width="41" style="1" customWidth="1"/>
    <col min="771" max="777" width="32.88671875" style="1" customWidth="1"/>
    <col min="778" max="1024" width="9.109375" style="1"/>
    <col min="1025" max="1025" width="8.109375" style="1" customWidth="1"/>
    <col min="1026" max="1026" width="41" style="1" customWidth="1"/>
    <col min="1027" max="1033" width="32.88671875" style="1" customWidth="1"/>
    <col min="1034" max="1280" width="9.109375" style="1"/>
    <col min="1281" max="1281" width="8.109375" style="1" customWidth="1"/>
    <col min="1282" max="1282" width="41" style="1" customWidth="1"/>
    <col min="1283" max="1289" width="32.88671875" style="1" customWidth="1"/>
    <col min="1290" max="1536" width="9.109375" style="1"/>
    <col min="1537" max="1537" width="8.109375" style="1" customWidth="1"/>
    <col min="1538" max="1538" width="41" style="1" customWidth="1"/>
    <col min="1539" max="1545" width="32.88671875" style="1" customWidth="1"/>
    <col min="1546" max="1792" width="9.109375" style="1"/>
    <col min="1793" max="1793" width="8.109375" style="1" customWidth="1"/>
    <col min="1794" max="1794" width="41" style="1" customWidth="1"/>
    <col min="1795" max="1801" width="32.88671875" style="1" customWidth="1"/>
    <col min="1802" max="2048" width="9.109375" style="1"/>
    <col min="2049" max="2049" width="8.109375" style="1" customWidth="1"/>
    <col min="2050" max="2050" width="41" style="1" customWidth="1"/>
    <col min="2051" max="2057" width="32.88671875" style="1" customWidth="1"/>
    <col min="2058" max="2304" width="9.109375" style="1"/>
    <col min="2305" max="2305" width="8.109375" style="1" customWidth="1"/>
    <col min="2306" max="2306" width="41" style="1" customWidth="1"/>
    <col min="2307" max="2313" width="32.88671875" style="1" customWidth="1"/>
    <col min="2314" max="2560" width="9.109375" style="1"/>
    <col min="2561" max="2561" width="8.109375" style="1" customWidth="1"/>
    <col min="2562" max="2562" width="41" style="1" customWidth="1"/>
    <col min="2563" max="2569" width="32.88671875" style="1" customWidth="1"/>
    <col min="2570" max="2816" width="9.109375" style="1"/>
    <col min="2817" max="2817" width="8.109375" style="1" customWidth="1"/>
    <col min="2818" max="2818" width="41" style="1" customWidth="1"/>
    <col min="2819" max="2825" width="32.88671875" style="1" customWidth="1"/>
    <col min="2826" max="3072" width="9.109375" style="1"/>
    <col min="3073" max="3073" width="8.109375" style="1" customWidth="1"/>
    <col min="3074" max="3074" width="41" style="1" customWidth="1"/>
    <col min="3075" max="3081" width="32.88671875" style="1" customWidth="1"/>
    <col min="3082" max="3328" width="9.109375" style="1"/>
    <col min="3329" max="3329" width="8.109375" style="1" customWidth="1"/>
    <col min="3330" max="3330" width="41" style="1" customWidth="1"/>
    <col min="3331" max="3337" width="32.88671875" style="1" customWidth="1"/>
    <col min="3338" max="3584" width="9.109375" style="1"/>
    <col min="3585" max="3585" width="8.109375" style="1" customWidth="1"/>
    <col min="3586" max="3586" width="41" style="1" customWidth="1"/>
    <col min="3587" max="3593" width="32.88671875" style="1" customWidth="1"/>
    <col min="3594" max="3840" width="9.109375" style="1"/>
    <col min="3841" max="3841" width="8.109375" style="1" customWidth="1"/>
    <col min="3842" max="3842" width="41" style="1" customWidth="1"/>
    <col min="3843" max="3849" width="32.88671875" style="1" customWidth="1"/>
    <col min="3850" max="4096" width="9.109375" style="1"/>
    <col min="4097" max="4097" width="8.109375" style="1" customWidth="1"/>
    <col min="4098" max="4098" width="41" style="1" customWidth="1"/>
    <col min="4099" max="4105" width="32.88671875" style="1" customWidth="1"/>
    <col min="4106" max="4352" width="9.109375" style="1"/>
    <col min="4353" max="4353" width="8.109375" style="1" customWidth="1"/>
    <col min="4354" max="4354" width="41" style="1" customWidth="1"/>
    <col min="4355" max="4361" width="32.88671875" style="1" customWidth="1"/>
    <col min="4362" max="4608" width="9.109375" style="1"/>
    <col min="4609" max="4609" width="8.109375" style="1" customWidth="1"/>
    <col min="4610" max="4610" width="41" style="1" customWidth="1"/>
    <col min="4611" max="4617" width="32.88671875" style="1" customWidth="1"/>
    <col min="4618" max="4864" width="9.109375" style="1"/>
    <col min="4865" max="4865" width="8.109375" style="1" customWidth="1"/>
    <col min="4866" max="4866" width="41" style="1" customWidth="1"/>
    <col min="4867" max="4873" width="32.88671875" style="1" customWidth="1"/>
    <col min="4874" max="5120" width="9.109375" style="1"/>
    <col min="5121" max="5121" width="8.109375" style="1" customWidth="1"/>
    <col min="5122" max="5122" width="41" style="1" customWidth="1"/>
    <col min="5123" max="5129" width="32.88671875" style="1" customWidth="1"/>
    <col min="5130" max="5376" width="9.109375" style="1"/>
    <col min="5377" max="5377" width="8.109375" style="1" customWidth="1"/>
    <col min="5378" max="5378" width="41" style="1" customWidth="1"/>
    <col min="5379" max="5385" width="32.88671875" style="1" customWidth="1"/>
    <col min="5386" max="5632" width="9.109375" style="1"/>
    <col min="5633" max="5633" width="8.109375" style="1" customWidth="1"/>
    <col min="5634" max="5634" width="41" style="1" customWidth="1"/>
    <col min="5635" max="5641" width="32.88671875" style="1" customWidth="1"/>
    <col min="5642" max="5888" width="9.109375" style="1"/>
    <col min="5889" max="5889" width="8.109375" style="1" customWidth="1"/>
    <col min="5890" max="5890" width="41" style="1" customWidth="1"/>
    <col min="5891" max="5897" width="32.88671875" style="1" customWidth="1"/>
    <col min="5898" max="6144" width="9.109375" style="1"/>
    <col min="6145" max="6145" width="8.109375" style="1" customWidth="1"/>
    <col min="6146" max="6146" width="41" style="1" customWidth="1"/>
    <col min="6147" max="6153" width="32.88671875" style="1" customWidth="1"/>
    <col min="6154" max="6400" width="9.109375" style="1"/>
    <col min="6401" max="6401" width="8.109375" style="1" customWidth="1"/>
    <col min="6402" max="6402" width="41" style="1" customWidth="1"/>
    <col min="6403" max="6409" width="32.88671875" style="1" customWidth="1"/>
    <col min="6410" max="6656" width="9.109375" style="1"/>
    <col min="6657" max="6657" width="8.109375" style="1" customWidth="1"/>
    <col min="6658" max="6658" width="41" style="1" customWidth="1"/>
    <col min="6659" max="6665" width="32.88671875" style="1" customWidth="1"/>
    <col min="6666" max="6912" width="9.109375" style="1"/>
    <col min="6913" max="6913" width="8.109375" style="1" customWidth="1"/>
    <col min="6914" max="6914" width="41" style="1" customWidth="1"/>
    <col min="6915" max="6921" width="32.88671875" style="1" customWidth="1"/>
    <col min="6922" max="7168" width="9.109375" style="1"/>
    <col min="7169" max="7169" width="8.109375" style="1" customWidth="1"/>
    <col min="7170" max="7170" width="41" style="1" customWidth="1"/>
    <col min="7171" max="7177" width="32.88671875" style="1" customWidth="1"/>
    <col min="7178" max="7424" width="9.109375" style="1"/>
    <col min="7425" max="7425" width="8.109375" style="1" customWidth="1"/>
    <col min="7426" max="7426" width="41" style="1" customWidth="1"/>
    <col min="7427" max="7433" width="32.88671875" style="1" customWidth="1"/>
    <col min="7434" max="7680" width="9.109375" style="1"/>
    <col min="7681" max="7681" width="8.109375" style="1" customWidth="1"/>
    <col min="7682" max="7682" width="41" style="1" customWidth="1"/>
    <col min="7683" max="7689" width="32.88671875" style="1" customWidth="1"/>
    <col min="7690" max="7936" width="9.109375" style="1"/>
    <col min="7937" max="7937" width="8.109375" style="1" customWidth="1"/>
    <col min="7938" max="7938" width="41" style="1" customWidth="1"/>
    <col min="7939" max="7945" width="32.88671875" style="1" customWidth="1"/>
    <col min="7946" max="8192" width="9.109375" style="1"/>
    <col min="8193" max="8193" width="8.109375" style="1" customWidth="1"/>
    <col min="8194" max="8194" width="41" style="1" customWidth="1"/>
    <col min="8195" max="8201" width="32.88671875" style="1" customWidth="1"/>
    <col min="8202" max="8448" width="9.109375" style="1"/>
    <col min="8449" max="8449" width="8.109375" style="1" customWidth="1"/>
    <col min="8450" max="8450" width="41" style="1" customWidth="1"/>
    <col min="8451" max="8457" width="32.88671875" style="1" customWidth="1"/>
    <col min="8458" max="8704" width="9.109375" style="1"/>
    <col min="8705" max="8705" width="8.109375" style="1" customWidth="1"/>
    <col min="8706" max="8706" width="41" style="1" customWidth="1"/>
    <col min="8707" max="8713" width="32.88671875" style="1" customWidth="1"/>
    <col min="8714" max="8960" width="9.109375" style="1"/>
    <col min="8961" max="8961" width="8.109375" style="1" customWidth="1"/>
    <col min="8962" max="8962" width="41" style="1" customWidth="1"/>
    <col min="8963" max="8969" width="32.88671875" style="1" customWidth="1"/>
    <col min="8970" max="9216" width="9.109375" style="1"/>
    <col min="9217" max="9217" width="8.109375" style="1" customWidth="1"/>
    <col min="9218" max="9218" width="41" style="1" customWidth="1"/>
    <col min="9219" max="9225" width="32.88671875" style="1" customWidth="1"/>
    <col min="9226" max="9472" width="9.109375" style="1"/>
    <col min="9473" max="9473" width="8.109375" style="1" customWidth="1"/>
    <col min="9474" max="9474" width="41" style="1" customWidth="1"/>
    <col min="9475" max="9481" width="32.88671875" style="1" customWidth="1"/>
    <col min="9482" max="9728" width="9.109375" style="1"/>
    <col min="9729" max="9729" width="8.109375" style="1" customWidth="1"/>
    <col min="9730" max="9730" width="41" style="1" customWidth="1"/>
    <col min="9731" max="9737" width="32.88671875" style="1" customWidth="1"/>
    <col min="9738" max="9984" width="9.109375" style="1"/>
    <col min="9985" max="9985" width="8.109375" style="1" customWidth="1"/>
    <col min="9986" max="9986" width="41" style="1" customWidth="1"/>
    <col min="9987" max="9993" width="32.88671875" style="1" customWidth="1"/>
    <col min="9994" max="10240" width="9.109375" style="1"/>
    <col min="10241" max="10241" width="8.109375" style="1" customWidth="1"/>
    <col min="10242" max="10242" width="41" style="1" customWidth="1"/>
    <col min="10243" max="10249" width="32.88671875" style="1" customWidth="1"/>
    <col min="10250" max="10496" width="9.109375" style="1"/>
    <col min="10497" max="10497" width="8.109375" style="1" customWidth="1"/>
    <col min="10498" max="10498" width="41" style="1" customWidth="1"/>
    <col min="10499" max="10505" width="32.88671875" style="1" customWidth="1"/>
    <col min="10506" max="10752" width="9.109375" style="1"/>
    <col min="10753" max="10753" width="8.109375" style="1" customWidth="1"/>
    <col min="10754" max="10754" width="41" style="1" customWidth="1"/>
    <col min="10755" max="10761" width="32.88671875" style="1" customWidth="1"/>
    <col min="10762" max="11008" width="9.109375" style="1"/>
    <col min="11009" max="11009" width="8.109375" style="1" customWidth="1"/>
    <col min="11010" max="11010" width="41" style="1" customWidth="1"/>
    <col min="11011" max="11017" width="32.88671875" style="1" customWidth="1"/>
    <col min="11018" max="11264" width="9.109375" style="1"/>
    <col min="11265" max="11265" width="8.109375" style="1" customWidth="1"/>
    <col min="11266" max="11266" width="41" style="1" customWidth="1"/>
    <col min="11267" max="11273" width="32.88671875" style="1" customWidth="1"/>
    <col min="11274" max="11520" width="9.109375" style="1"/>
    <col min="11521" max="11521" width="8.109375" style="1" customWidth="1"/>
    <col min="11522" max="11522" width="41" style="1" customWidth="1"/>
    <col min="11523" max="11529" width="32.88671875" style="1" customWidth="1"/>
    <col min="11530" max="11776" width="9.109375" style="1"/>
    <col min="11777" max="11777" width="8.109375" style="1" customWidth="1"/>
    <col min="11778" max="11778" width="41" style="1" customWidth="1"/>
    <col min="11779" max="11785" width="32.88671875" style="1" customWidth="1"/>
    <col min="11786" max="12032" width="9.109375" style="1"/>
    <col min="12033" max="12033" width="8.109375" style="1" customWidth="1"/>
    <col min="12034" max="12034" width="41" style="1" customWidth="1"/>
    <col min="12035" max="12041" width="32.88671875" style="1" customWidth="1"/>
    <col min="12042" max="12288" width="9.109375" style="1"/>
    <col min="12289" max="12289" width="8.109375" style="1" customWidth="1"/>
    <col min="12290" max="12290" width="41" style="1" customWidth="1"/>
    <col min="12291" max="12297" width="32.88671875" style="1" customWidth="1"/>
    <col min="12298" max="12544" width="9.109375" style="1"/>
    <col min="12545" max="12545" width="8.109375" style="1" customWidth="1"/>
    <col min="12546" max="12546" width="41" style="1" customWidth="1"/>
    <col min="12547" max="12553" width="32.88671875" style="1" customWidth="1"/>
    <col min="12554" max="12800" width="9.109375" style="1"/>
    <col min="12801" max="12801" width="8.109375" style="1" customWidth="1"/>
    <col min="12802" max="12802" width="41" style="1" customWidth="1"/>
    <col min="12803" max="12809" width="32.88671875" style="1" customWidth="1"/>
    <col min="12810" max="13056" width="9.109375" style="1"/>
    <col min="13057" max="13057" width="8.109375" style="1" customWidth="1"/>
    <col min="13058" max="13058" width="41" style="1" customWidth="1"/>
    <col min="13059" max="13065" width="32.88671875" style="1" customWidth="1"/>
    <col min="13066" max="13312" width="9.109375" style="1"/>
    <col min="13313" max="13313" width="8.109375" style="1" customWidth="1"/>
    <col min="13314" max="13314" width="41" style="1" customWidth="1"/>
    <col min="13315" max="13321" width="32.88671875" style="1" customWidth="1"/>
    <col min="13322" max="13568" width="9.109375" style="1"/>
    <col min="13569" max="13569" width="8.109375" style="1" customWidth="1"/>
    <col min="13570" max="13570" width="41" style="1" customWidth="1"/>
    <col min="13571" max="13577" width="32.88671875" style="1" customWidth="1"/>
    <col min="13578" max="13824" width="9.109375" style="1"/>
    <col min="13825" max="13825" width="8.109375" style="1" customWidth="1"/>
    <col min="13826" max="13826" width="41" style="1" customWidth="1"/>
    <col min="13827" max="13833" width="32.88671875" style="1" customWidth="1"/>
    <col min="13834" max="14080" width="9.109375" style="1"/>
    <col min="14081" max="14081" width="8.109375" style="1" customWidth="1"/>
    <col min="14082" max="14082" width="41" style="1" customWidth="1"/>
    <col min="14083" max="14089" width="32.88671875" style="1" customWidth="1"/>
    <col min="14090" max="14336" width="9.109375" style="1"/>
    <col min="14337" max="14337" width="8.109375" style="1" customWidth="1"/>
    <col min="14338" max="14338" width="41" style="1" customWidth="1"/>
    <col min="14339" max="14345" width="32.88671875" style="1" customWidth="1"/>
    <col min="14346" max="14592" width="9.109375" style="1"/>
    <col min="14593" max="14593" width="8.109375" style="1" customWidth="1"/>
    <col min="14594" max="14594" width="41" style="1" customWidth="1"/>
    <col min="14595" max="14601" width="32.88671875" style="1" customWidth="1"/>
    <col min="14602" max="14848" width="9.109375" style="1"/>
    <col min="14849" max="14849" width="8.109375" style="1" customWidth="1"/>
    <col min="14850" max="14850" width="41" style="1" customWidth="1"/>
    <col min="14851" max="14857" width="32.88671875" style="1" customWidth="1"/>
    <col min="14858" max="15104" width="9.109375" style="1"/>
    <col min="15105" max="15105" width="8.109375" style="1" customWidth="1"/>
    <col min="15106" max="15106" width="41" style="1" customWidth="1"/>
    <col min="15107" max="15113" width="32.88671875" style="1" customWidth="1"/>
    <col min="15114" max="15360" width="9.109375" style="1"/>
    <col min="15361" max="15361" width="8.109375" style="1" customWidth="1"/>
    <col min="15362" max="15362" width="41" style="1" customWidth="1"/>
    <col min="15363" max="15369" width="32.88671875" style="1" customWidth="1"/>
    <col min="15370" max="15616" width="9.109375" style="1"/>
    <col min="15617" max="15617" width="8.109375" style="1" customWidth="1"/>
    <col min="15618" max="15618" width="41" style="1" customWidth="1"/>
    <col min="15619" max="15625" width="32.88671875" style="1" customWidth="1"/>
    <col min="15626" max="15872" width="9.109375" style="1"/>
    <col min="15873" max="15873" width="8.109375" style="1" customWidth="1"/>
    <col min="15874" max="15874" width="41" style="1" customWidth="1"/>
    <col min="15875" max="15881" width="32.88671875" style="1" customWidth="1"/>
    <col min="15882" max="16128" width="9.109375" style="1"/>
    <col min="16129" max="16129" width="8.109375" style="1" customWidth="1"/>
    <col min="16130" max="16130" width="41" style="1" customWidth="1"/>
    <col min="16131" max="16137" width="32.88671875" style="1" customWidth="1"/>
    <col min="16138" max="16384" width="9.109375" style="1"/>
  </cols>
  <sheetData>
    <row r="1" spans="1:9" s="9" customFormat="1" x14ac:dyDescent="0.3">
      <c r="A1" s="39" t="s">
        <v>821</v>
      </c>
      <c r="B1" s="39"/>
      <c r="C1" s="39"/>
      <c r="D1" s="39"/>
      <c r="E1" s="39"/>
      <c r="F1" s="39"/>
      <c r="G1" s="39"/>
      <c r="H1" s="39"/>
      <c r="I1" s="39"/>
    </row>
    <row r="2" spans="1:9" x14ac:dyDescent="0.3">
      <c r="A2" s="37" t="s">
        <v>754</v>
      </c>
      <c r="B2" s="38"/>
      <c r="C2" s="38"/>
      <c r="D2" s="38"/>
      <c r="E2" s="38"/>
      <c r="F2" s="38"/>
      <c r="G2" s="38"/>
      <c r="H2" s="38"/>
      <c r="I2" s="38"/>
    </row>
    <row r="3" spans="1:9" ht="45" x14ac:dyDescent="0.3">
      <c r="A3" s="2" t="s">
        <v>0</v>
      </c>
      <c r="B3" s="2" t="s">
        <v>1</v>
      </c>
      <c r="C3" s="2" t="s">
        <v>613</v>
      </c>
      <c r="D3" s="2" t="s">
        <v>614</v>
      </c>
      <c r="E3" s="2" t="s">
        <v>615</v>
      </c>
      <c r="F3" s="2" t="s">
        <v>616</v>
      </c>
      <c r="G3" s="2" t="s">
        <v>617</v>
      </c>
      <c r="H3" s="2" t="s">
        <v>618</v>
      </c>
      <c r="I3" s="2" t="s">
        <v>619</v>
      </c>
    </row>
    <row r="4" spans="1:9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</row>
    <row r="5" spans="1:9" ht="26.4" x14ac:dyDescent="0.3">
      <c r="A5" s="6" t="s">
        <v>9</v>
      </c>
      <c r="B5" s="7" t="s">
        <v>620</v>
      </c>
      <c r="C5" s="8">
        <v>310669</v>
      </c>
      <c r="D5" s="8">
        <v>0</v>
      </c>
      <c r="E5" s="8">
        <v>1185280</v>
      </c>
      <c r="F5" s="8">
        <v>0</v>
      </c>
      <c r="G5" s="8">
        <v>0</v>
      </c>
      <c r="H5" s="8">
        <v>0</v>
      </c>
      <c r="I5" s="8">
        <v>1495949</v>
      </c>
    </row>
    <row r="6" spans="1:9" x14ac:dyDescent="0.3">
      <c r="A6" s="6" t="s">
        <v>23</v>
      </c>
      <c r="B6" s="7" t="s">
        <v>629</v>
      </c>
      <c r="C6" s="8">
        <v>310669</v>
      </c>
      <c r="D6" s="8">
        <v>0</v>
      </c>
      <c r="E6" s="8">
        <v>1185280</v>
      </c>
      <c r="F6" s="8">
        <v>0</v>
      </c>
      <c r="G6" s="8">
        <v>0</v>
      </c>
      <c r="H6" s="8">
        <v>0</v>
      </c>
      <c r="I6" s="8">
        <v>1495949</v>
      </c>
    </row>
    <row r="7" spans="1:9" x14ac:dyDescent="0.3">
      <c r="A7" s="6" t="s">
        <v>25</v>
      </c>
      <c r="B7" s="7" t="s">
        <v>630</v>
      </c>
      <c r="C7" s="8">
        <v>310669</v>
      </c>
      <c r="D7" s="8">
        <v>0</v>
      </c>
      <c r="E7" s="8">
        <v>1185280</v>
      </c>
      <c r="F7" s="8">
        <v>0</v>
      </c>
      <c r="G7" s="8">
        <v>0</v>
      </c>
      <c r="H7" s="8">
        <v>0</v>
      </c>
      <c r="I7" s="8">
        <v>1495949</v>
      </c>
    </row>
    <row r="8" spans="1:9" ht="26.4" x14ac:dyDescent="0.3">
      <c r="A8" s="6" t="s">
        <v>31</v>
      </c>
      <c r="B8" s="7" t="s">
        <v>633</v>
      </c>
      <c r="C8" s="8">
        <v>310669</v>
      </c>
      <c r="D8" s="8">
        <v>0</v>
      </c>
      <c r="E8" s="8">
        <v>1185280</v>
      </c>
      <c r="F8" s="8">
        <v>0</v>
      </c>
      <c r="G8" s="8">
        <v>0</v>
      </c>
      <c r="H8" s="8">
        <v>0</v>
      </c>
      <c r="I8" s="8">
        <v>1495949</v>
      </c>
    </row>
    <row r="9" spans="1:9" x14ac:dyDescent="0.3">
      <c r="A9" s="6" t="s">
        <v>500</v>
      </c>
      <c r="B9" s="7" t="s">
        <v>636</v>
      </c>
      <c r="C9" s="8">
        <v>310669</v>
      </c>
      <c r="D9" s="8">
        <v>0</v>
      </c>
      <c r="E9" s="8">
        <v>1185280</v>
      </c>
      <c r="F9" s="8">
        <v>0</v>
      </c>
      <c r="G9" s="8">
        <v>0</v>
      </c>
      <c r="H9" s="8">
        <v>0</v>
      </c>
      <c r="I9" s="8">
        <v>1495949</v>
      </c>
    </row>
    <row r="10" spans="1:9" x14ac:dyDescent="0.3">
      <c r="A10" s="3" t="s">
        <v>305</v>
      </c>
      <c r="B10" s="4" t="s">
        <v>638</v>
      </c>
      <c r="C10" s="5">
        <v>310669</v>
      </c>
      <c r="D10" s="5">
        <v>0</v>
      </c>
      <c r="E10" s="5">
        <v>1185280</v>
      </c>
      <c r="F10" s="5">
        <v>0</v>
      </c>
      <c r="G10" s="5">
        <v>0</v>
      </c>
      <c r="H10" s="5">
        <v>0</v>
      </c>
      <c r="I10" s="5">
        <v>1495949</v>
      </c>
    </row>
  </sheetData>
  <mergeCells count="2">
    <mergeCell ref="A2:I2"/>
    <mergeCell ref="A1:I1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B9363-1285-4C26-9ACB-5EE462CBC76A}">
  <sheetPr>
    <tabColor rgb="FF33CCCC"/>
  </sheetPr>
  <dimension ref="A1:H10"/>
  <sheetViews>
    <sheetView workbookViewId="0">
      <selection sqref="A1:H1"/>
    </sheetView>
  </sheetViews>
  <sheetFormatPr defaultRowHeight="14.4" x14ac:dyDescent="0.3"/>
  <cols>
    <col min="1" max="1" width="8.109375" customWidth="1"/>
    <col min="2" max="2" width="41" customWidth="1"/>
    <col min="3" max="8" width="32.88671875" customWidth="1"/>
    <col min="257" max="257" width="8.109375" customWidth="1"/>
    <col min="258" max="258" width="41" customWidth="1"/>
    <col min="259" max="264" width="32.88671875" customWidth="1"/>
    <col min="513" max="513" width="8.109375" customWidth="1"/>
    <col min="514" max="514" width="41" customWidth="1"/>
    <col min="515" max="520" width="32.88671875" customWidth="1"/>
    <col min="769" max="769" width="8.109375" customWidth="1"/>
    <col min="770" max="770" width="41" customWidth="1"/>
    <col min="771" max="776" width="32.88671875" customWidth="1"/>
    <col min="1025" max="1025" width="8.109375" customWidth="1"/>
    <col min="1026" max="1026" width="41" customWidth="1"/>
    <col min="1027" max="1032" width="32.88671875" customWidth="1"/>
    <col min="1281" max="1281" width="8.109375" customWidth="1"/>
    <col min="1282" max="1282" width="41" customWidth="1"/>
    <col min="1283" max="1288" width="32.88671875" customWidth="1"/>
    <col min="1537" max="1537" width="8.109375" customWidth="1"/>
    <col min="1538" max="1538" width="41" customWidth="1"/>
    <col min="1539" max="1544" width="32.88671875" customWidth="1"/>
    <col min="1793" max="1793" width="8.109375" customWidth="1"/>
    <col min="1794" max="1794" width="41" customWidth="1"/>
    <col min="1795" max="1800" width="32.88671875" customWidth="1"/>
    <col min="2049" max="2049" width="8.109375" customWidth="1"/>
    <col min="2050" max="2050" width="41" customWidth="1"/>
    <col min="2051" max="2056" width="32.88671875" customWidth="1"/>
    <col min="2305" max="2305" width="8.109375" customWidth="1"/>
    <col min="2306" max="2306" width="41" customWidth="1"/>
    <col min="2307" max="2312" width="32.88671875" customWidth="1"/>
    <col min="2561" max="2561" width="8.109375" customWidth="1"/>
    <col min="2562" max="2562" width="41" customWidth="1"/>
    <col min="2563" max="2568" width="32.88671875" customWidth="1"/>
    <col min="2817" max="2817" width="8.109375" customWidth="1"/>
    <col min="2818" max="2818" width="41" customWidth="1"/>
    <col min="2819" max="2824" width="32.88671875" customWidth="1"/>
    <col min="3073" max="3073" width="8.109375" customWidth="1"/>
    <col min="3074" max="3074" width="41" customWidth="1"/>
    <col min="3075" max="3080" width="32.88671875" customWidth="1"/>
    <col min="3329" max="3329" width="8.109375" customWidth="1"/>
    <col min="3330" max="3330" width="41" customWidth="1"/>
    <col min="3331" max="3336" width="32.88671875" customWidth="1"/>
    <col min="3585" max="3585" width="8.109375" customWidth="1"/>
    <col min="3586" max="3586" width="41" customWidth="1"/>
    <col min="3587" max="3592" width="32.88671875" customWidth="1"/>
    <col min="3841" max="3841" width="8.109375" customWidth="1"/>
    <col min="3842" max="3842" width="41" customWidth="1"/>
    <col min="3843" max="3848" width="32.88671875" customWidth="1"/>
    <col min="4097" max="4097" width="8.109375" customWidth="1"/>
    <col min="4098" max="4098" width="41" customWidth="1"/>
    <col min="4099" max="4104" width="32.88671875" customWidth="1"/>
    <col min="4353" max="4353" width="8.109375" customWidth="1"/>
    <col min="4354" max="4354" width="41" customWidth="1"/>
    <col min="4355" max="4360" width="32.88671875" customWidth="1"/>
    <col min="4609" max="4609" width="8.109375" customWidth="1"/>
    <col min="4610" max="4610" width="41" customWidth="1"/>
    <col min="4611" max="4616" width="32.88671875" customWidth="1"/>
    <col min="4865" max="4865" width="8.109375" customWidth="1"/>
    <col min="4866" max="4866" width="41" customWidth="1"/>
    <col min="4867" max="4872" width="32.88671875" customWidth="1"/>
    <col min="5121" max="5121" width="8.109375" customWidth="1"/>
    <col min="5122" max="5122" width="41" customWidth="1"/>
    <col min="5123" max="5128" width="32.88671875" customWidth="1"/>
    <col min="5377" max="5377" width="8.109375" customWidth="1"/>
    <col min="5378" max="5378" width="41" customWidth="1"/>
    <col min="5379" max="5384" width="32.88671875" customWidth="1"/>
    <col min="5633" max="5633" width="8.109375" customWidth="1"/>
    <col min="5634" max="5634" width="41" customWidth="1"/>
    <col min="5635" max="5640" width="32.88671875" customWidth="1"/>
    <col min="5889" max="5889" width="8.109375" customWidth="1"/>
    <col min="5890" max="5890" width="41" customWidth="1"/>
    <col min="5891" max="5896" width="32.88671875" customWidth="1"/>
    <col min="6145" max="6145" width="8.109375" customWidth="1"/>
    <col min="6146" max="6146" width="41" customWidth="1"/>
    <col min="6147" max="6152" width="32.88671875" customWidth="1"/>
    <col min="6401" max="6401" width="8.109375" customWidth="1"/>
    <col min="6402" max="6402" width="41" customWidth="1"/>
    <col min="6403" max="6408" width="32.88671875" customWidth="1"/>
    <col min="6657" max="6657" width="8.109375" customWidth="1"/>
    <col min="6658" max="6658" width="41" customWidth="1"/>
    <col min="6659" max="6664" width="32.88671875" customWidth="1"/>
    <col min="6913" max="6913" width="8.109375" customWidth="1"/>
    <col min="6914" max="6914" width="41" customWidth="1"/>
    <col min="6915" max="6920" width="32.88671875" customWidth="1"/>
    <col min="7169" max="7169" width="8.109375" customWidth="1"/>
    <col min="7170" max="7170" width="41" customWidth="1"/>
    <col min="7171" max="7176" width="32.88671875" customWidth="1"/>
    <col min="7425" max="7425" width="8.109375" customWidth="1"/>
    <col min="7426" max="7426" width="41" customWidth="1"/>
    <col min="7427" max="7432" width="32.88671875" customWidth="1"/>
    <col min="7681" max="7681" width="8.109375" customWidth="1"/>
    <col min="7682" max="7682" width="41" customWidth="1"/>
    <col min="7683" max="7688" width="32.88671875" customWidth="1"/>
    <col min="7937" max="7937" width="8.109375" customWidth="1"/>
    <col min="7938" max="7938" width="41" customWidth="1"/>
    <col min="7939" max="7944" width="32.88671875" customWidth="1"/>
    <col min="8193" max="8193" width="8.109375" customWidth="1"/>
    <col min="8194" max="8194" width="41" customWidth="1"/>
    <col min="8195" max="8200" width="32.88671875" customWidth="1"/>
    <col min="8449" max="8449" width="8.109375" customWidth="1"/>
    <col min="8450" max="8450" width="41" customWidth="1"/>
    <col min="8451" max="8456" width="32.88671875" customWidth="1"/>
    <col min="8705" max="8705" width="8.109375" customWidth="1"/>
    <col min="8706" max="8706" width="41" customWidth="1"/>
    <col min="8707" max="8712" width="32.88671875" customWidth="1"/>
    <col min="8961" max="8961" width="8.109375" customWidth="1"/>
    <col min="8962" max="8962" width="41" customWidth="1"/>
    <col min="8963" max="8968" width="32.88671875" customWidth="1"/>
    <col min="9217" max="9217" width="8.109375" customWidth="1"/>
    <col min="9218" max="9218" width="41" customWidth="1"/>
    <col min="9219" max="9224" width="32.88671875" customWidth="1"/>
    <col min="9473" max="9473" width="8.109375" customWidth="1"/>
    <col min="9474" max="9474" width="41" customWidth="1"/>
    <col min="9475" max="9480" width="32.88671875" customWidth="1"/>
    <col min="9729" max="9729" width="8.109375" customWidth="1"/>
    <col min="9730" max="9730" width="41" customWidth="1"/>
    <col min="9731" max="9736" width="32.88671875" customWidth="1"/>
    <col min="9985" max="9985" width="8.109375" customWidth="1"/>
    <col min="9986" max="9986" width="41" customWidth="1"/>
    <col min="9987" max="9992" width="32.88671875" customWidth="1"/>
    <col min="10241" max="10241" width="8.109375" customWidth="1"/>
    <col min="10242" max="10242" width="41" customWidth="1"/>
    <col min="10243" max="10248" width="32.88671875" customWidth="1"/>
    <col min="10497" max="10497" width="8.109375" customWidth="1"/>
    <col min="10498" max="10498" width="41" customWidth="1"/>
    <col min="10499" max="10504" width="32.88671875" customWidth="1"/>
    <col min="10753" max="10753" width="8.109375" customWidth="1"/>
    <col min="10754" max="10754" width="41" customWidth="1"/>
    <col min="10755" max="10760" width="32.88671875" customWidth="1"/>
    <col min="11009" max="11009" width="8.109375" customWidth="1"/>
    <col min="11010" max="11010" width="41" customWidth="1"/>
    <col min="11011" max="11016" width="32.88671875" customWidth="1"/>
    <col min="11265" max="11265" width="8.109375" customWidth="1"/>
    <col min="11266" max="11266" width="41" customWidth="1"/>
    <col min="11267" max="11272" width="32.88671875" customWidth="1"/>
    <col min="11521" max="11521" width="8.109375" customWidth="1"/>
    <col min="11522" max="11522" width="41" customWidth="1"/>
    <col min="11523" max="11528" width="32.88671875" customWidth="1"/>
    <col min="11777" max="11777" width="8.109375" customWidth="1"/>
    <col min="11778" max="11778" width="41" customWidth="1"/>
    <col min="11779" max="11784" width="32.88671875" customWidth="1"/>
    <col min="12033" max="12033" width="8.109375" customWidth="1"/>
    <col min="12034" max="12034" width="41" customWidth="1"/>
    <col min="12035" max="12040" width="32.88671875" customWidth="1"/>
    <col min="12289" max="12289" width="8.109375" customWidth="1"/>
    <col min="12290" max="12290" width="41" customWidth="1"/>
    <col min="12291" max="12296" width="32.88671875" customWidth="1"/>
    <col min="12545" max="12545" width="8.109375" customWidth="1"/>
    <col min="12546" max="12546" width="41" customWidth="1"/>
    <col min="12547" max="12552" width="32.88671875" customWidth="1"/>
    <col min="12801" max="12801" width="8.109375" customWidth="1"/>
    <col min="12802" max="12802" width="41" customWidth="1"/>
    <col min="12803" max="12808" width="32.88671875" customWidth="1"/>
    <col min="13057" max="13057" width="8.109375" customWidth="1"/>
    <col min="13058" max="13058" width="41" customWidth="1"/>
    <col min="13059" max="13064" width="32.88671875" customWidth="1"/>
    <col min="13313" max="13313" width="8.109375" customWidth="1"/>
    <col min="13314" max="13314" width="41" customWidth="1"/>
    <col min="13315" max="13320" width="32.88671875" customWidth="1"/>
    <col min="13569" max="13569" width="8.109375" customWidth="1"/>
    <col min="13570" max="13570" width="41" customWidth="1"/>
    <col min="13571" max="13576" width="32.88671875" customWidth="1"/>
    <col min="13825" max="13825" width="8.109375" customWidth="1"/>
    <col min="13826" max="13826" width="41" customWidth="1"/>
    <col min="13827" max="13832" width="32.88671875" customWidth="1"/>
    <col min="14081" max="14081" width="8.109375" customWidth="1"/>
    <col min="14082" max="14082" width="41" customWidth="1"/>
    <col min="14083" max="14088" width="32.88671875" customWidth="1"/>
    <col min="14337" max="14337" width="8.109375" customWidth="1"/>
    <col min="14338" max="14338" width="41" customWidth="1"/>
    <col min="14339" max="14344" width="32.88671875" customWidth="1"/>
    <col min="14593" max="14593" width="8.109375" customWidth="1"/>
    <col min="14594" max="14594" width="41" customWidth="1"/>
    <col min="14595" max="14600" width="32.88671875" customWidth="1"/>
    <col min="14849" max="14849" width="8.109375" customWidth="1"/>
    <col min="14850" max="14850" width="41" customWidth="1"/>
    <col min="14851" max="14856" width="32.88671875" customWidth="1"/>
    <col min="15105" max="15105" width="8.109375" customWidth="1"/>
    <col min="15106" max="15106" width="41" customWidth="1"/>
    <col min="15107" max="15112" width="32.88671875" customWidth="1"/>
    <col min="15361" max="15361" width="8.109375" customWidth="1"/>
    <col min="15362" max="15362" width="41" customWidth="1"/>
    <col min="15363" max="15368" width="32.88671875" customWidth="1"/>
    <col min="15617" max="15617" width="8.109375" customWidth="1"/>
    <col min="15618" max="15618" width="41" customWidth="1"/>
    <col min="15619" max="15624" width="32.88671875" customWidth="1"/>
    <col min="15873" max="15873" width="8.109375" customWidth="1"/>
    <col min="15874" max="15874" width="41" customWidth="1"/>
    <col min="15875" max="15880" width="32.88671875" customWidth="1"/>
    <col min="16129" max="16129" width="8.109375" customWidth="1"/>
    <col min="16130" max="16130" width="41" customWidth="1"/>
    <col min="16131" max="16136" width="32.88671875" customWidth="1"/>
  </cols>
  <sheetData>
    <row r="1" spans="1:8" s="9" customFormat="1" x14ac:dyDescent="0.3">
      <c r="A1" s="39" t="s">
        <v>822</v>
      </c>
      <c r="B1" s="39"/>
      <c r="C1" s="39"/>
      <c r="D1" s="39"/>
      <c r="E1" s="39"/>
      <c r="F1" s="39"/>
      <c r="G1" s="39"/>
      <c r="H1" s="39"/>
    </row>
    <row r="2" spans="1:8" x14ac:dyDescent="0.3">
      <c r="A2" s="37" t="s">
        <v>703</v>
      </c>
      <c r="B2" s="38"/>
      <c r="C2" s="38"/>
      <c r="D2" s="38"/>
      <c r="E2" s="38"/>
      <c r="F2" s="38"/>
      <c r="G2" s="38"/>
      <c r="H2" s="38"/>
    </row>
    <row r="3" spans="1:8" ht="30" x14ac:dyDescent="0.3">
      <c r="A3" s="2" t="s">
        <v>0</v>
      </c>
      <c r="B3" s="2" t="s">
        <v>1</v>
      </c>
      <c r="C3" s="2" t="s">
        <v>639</v>
      </c>
      <c r="D3" s="2" t="s">
        <v>640</v>
      </c>
      <c r="E3" s="2" t="s">
        <v>641</v>
      </c>
      <c r="F3" s="2" t="s">
        <v>642</v>
      </c>
      <c r="G3" s="2" t="s">
        <v>643</v>
      </c>
      <c r="H3" s="2" t="s">
        <v>644</v>
      </c>
    </row>
    <row r="4" spans="1:8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</row>
    <row r="5" spans="1:8" x14ac:dyDescent="0.3">
      <c r="A5" s="3" t="s">
        <v>9</v>
      </c>
      <c r="B5" s="4" t="s">
        <v>645</v>
      </c>
      <c r="C5" s="5">
        <v>221168</v>
      </c>
      <c r="D5" s="5">
        <v>0</v>
      </c>
      <c r="E5" s="5">
        <v>0</v>
      </c>
      <c r="F5" s="5">
        <v>0</v>
      </c>
      <c r="G5" s="5">
        <v>284435</v>
      </c>
      <c r="H5" s="5">
        <v>0</v>
      </c>
    </row>
    <row r="6" spans="1:8" x14ac:dyDescent="0.3">
      <c r="A6" s="3" t="s">
        <v>132</v>
      </c>
      <c r="B6" s="4" t="s">
        <v>646</v>
      </c>
      <c r="C6" s="5">
        <v>7470000</v>
      </c>
      <c r="D6" s="5">
        <v>0</v>
      </c>
      <c r="E6" s="5">
        <v>0</v>
      </c>
      <c r="F6" s="5">
        <v>0</v>
      </c>
      <c r="G6" s="5">
        <v>7470000</v>
      </c>
      <c r="H6" s="5">
        <v>0</v>
      </c>
    </row>
    <row r="7" spans="1:8" x14ac:dyDescent="0.3">
      <c r="A7" s="3" t="s">
        <v>135</v>
      </c>
      <c r="B7" s="4" t="s">
        <v>647</v>
      </c>
      <c r="C7" s="5">
        <v>522502</v>
      </c>
      <c r="D7" s="5">
        <v>0</v>
      </c>
      <c r="E7" s="5">
        <v>0</v>
      </c>
      <c r="F7" s="5">
        <v>0</v>
      </c>
      <c r="G7" s="5">
        <v>296695</v>
      </c>
      <c r="H7" s="5">
        <v>0</v>
      </c>
    </row>
    <row r="8" spans="1:8" x14ac:dyDescent="0.3">
      <c r="A8" s="3" t="s">
        <v>13</v>
      </c>
      <c r="B8" s="4" t="s">
        <v>648</v>
      </c>
      <c r="C8" s="5">
        <v>135135296</v>
      </c>
      <c r="D8" s="5">
        <v>0</v>
      </c>
      <c r="E8" s="5">
        <v>0</v>
      </c>
      <c r="F8" s="5">
        <v>0</v>
      </c>
      <c r="G8" s="5">
        <v>179767547</v>
      </c>
      <c r="H8" s="5">
        <v>0</v>
      </c>
    </row>
    <row r="9" spans="1:8" ht="26.4" x14ac:dyDescent="0.3">
      <c r="A9" s="3" t="s">
        <v>141</v>
      </c>
      <c r="B9" s="4" t="s">
        <v>649</v>
      </c>
      <c r="C9" s="5">
        <v>17497889</v>
      </c>
      <c r="D9" s="5">
        <v>3502400</v>
      </c>
      <c r="E9" s="5">
        <v>287032</v>
      </c>
      <c r="F9" s="5">
        <v>772433</v>
      </c>
      <c r="G9" s="5">
        <v>19624869</v>
      </c>
      <c r="H9" s="5">
        <v>3016999</v>
      </c>
    </row>
    <row r="10" spans="1:8" x14ac:dyDescent="0.3">
      <c r="A10" s="6" t="s">
        <v>212</v>
      </c>
      <c r="B10" s="7" t="s">
        <v>650</v>
      </c>
      <c r="C10" s="8">
        <v>160846855</v>
      </c>
      <c r="D10" s="8">
        <v>3502400</v>
      </c>
      <c r="E10" s="8">
        <v>287032</v>
      </c>
      <c r="F10" s="8">
        <v>772433</v>
      </c>
      <c r="G10" s="8">
        <v>207443546</v>
      </c>
      <c r="H10" s="8">
        <v>3016999</v>
      </c>
    </row>
  </sheetData>
  <mergeCells count="2">
    <mergeCell ref="A2:H2"/>
    <mergeCell ref="A1:H1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A0A3B-8564-4A5A-B4BA-B88D14DC2DC0}">
  <sheetPr>
    <tabColor rgb="FFCCCCFF"/>
  </sheetPr>
  <dimension ref="A1:H8"/>
  <sheetViews>
    <sheetView workbookViewId="0">
      <selection sqref="A1:H1"/>
    </sheetView>
  </sheetViews>
  <sheetFormatPr defaultRowHeight="14.4" x14ac:dyDescent="0.3"/>
  <cols>
    <col min="1" max="1" width="8.109375" customWidth="1"/>
    <col min="2" max="2" width="41" customWidth="1"/>
    <col min="3" max="8" width="32.88671875" customWidth="1"/>
    <col min="257" max="257" width="8.109375" customWidth="1"/>
    <col min="258" max="258" width="41" customWidth="1"/>
    <col min="259" max="264" width="32.88671875" customWidth="1"/>
    <col min="513" max="513" width="8.109375" customWidth="1"/>
    <col min="514" max="514" width="41" customWidth="1"/>
    <col min="515" max="520" width="32.88671875" customWidth="1"/>
    <col min="769" max="769" width="8.109375" customWidth="1"/>
    <col min="770" max="770" width="41" customWidth="1"/>
    <col min="771" max="776" width="32.88671875" customWidth="1"/>
    <col min="1025" max="1025" width="8.109375" customWidth="1"/>
    <col min="1026" max="1026" width="41" customWidth="1"/>
    <col min="1027" max="1032" width="32.88671875" customWidth="1"/>
    <col min="1281" max="1281" width="8.109375" customWidth="1"/>
    <col min="1282" max="1282" width="41" customWidth="1"/>
    <col min="1283" max="1288" width="32.88671875" customWidth="1"/>
    <col min="1537" max="1537" width="8.109375" customWidth="1"/>
    <col min="1538" max="1538" width="41" customWidth="1"/>
    <col min="1539" max="1544" width="32.88671875" customWidth="1"/>
    <col min="1793" max="1793" width="8.109375" customWidth="1"/>
    <col min="1794" max="1794" width="41" customWidth="1"/>
    <col min="1795" max="1800" width="32.88671875" customWidth="1"/>
    <col min="2049" max="2049" width="8.109375" customWidth="1"/>
    <col min="2050" max="2050" width="41" customWidth="1"/>
    <col min="2051" max="2056" width="32.88671875" customWidth="1"/>
    <col min="2305" max="2305" width="8.109375" customWidth="1"/>
    <col min="2306" max="2306" width="41" customWidth="1"/>
    <col min="2307" max="2312" width="32.88671875" customWidth="1"/>
    <col min="2561" max="2561" width="8.109375" customWidth="1"/>
    <col min="2562" max="2562" width="41" customWidth="1"/>
    <col min="2563" max="2568" width="32.88671875" customWidth="1"/>
    <col min="2817" max="2817" width="8.109375" customWidth="1"/>
    <col min="2818" max="2818" width="41" customWidth="1"/>
    <col min="2819" max="2824" width="32.88671875" customWidth="1"/>
    <col min="3073" max="3073" width="8.109375" customWidth="1"/>
    <col min="3074" max="3074" width="41" customWidth="1"/>
    <col min="3075" max="3080" width="32.88671875" customWidth="1"/>
    <col min="3329" max="3329" width="8.109375" customWidth="1"/>
    <col min="3330" max="3330" width="41" customWidth="1"/>
    <col min="3331" max="3336" width="32.88671875" customWidth="1"/>
    <col min="3585" max="3585" width="8.109375" customWidth="1"/>
    <col min="3586" max="3586" width="41" customWidth="1"/>
    <col min="3587" max="3592" width="32.88671875" customWidth="1"/>
    <col min="3841" max="3841" width="8.109375" customWidth="1"/>
    <col min="3842" max="3842" width="41" customWidth="1"/>
    <col min="3843" max="3848" width="32.88671875" customWidth="1"/>
    <col min="4097" max="4097" width="8.109375" customWidth="1"/>
    <col min="4098" max="4098" width="41" customWidth="1"/>
    <col min="4099" max="4104" width="32.88671875" customWidth="1"/>
    <col min="4353" max="4353" width="8.109375" customWidth="1"/>
    <col min="4354" max="4354" width="41" customWidth="1"/>
    <col min="4355" max="4360" width="32.88671875" customWidth="1"/>
    <col min="4609" max="4609" width="8.109375" customWidth="1"/>
    <col min="4610" max="4610" width="41" customWidth="1"/>
    <col min="4611" max="4616" width="32.88671875" customWidth="1"/>
    <col min="4865" max="4865" width="8.109375" customWidth="1"/>
    <col min="4866" max="4866" width="41" customWidth="1"/>
    <col min="4867" max="4872" width="32.88671875" customWidth="1"/>
    <col min="5121" max="5121" width="8.109375" customWidth="1"/>
    <col min="5122" max="5122" width="41" customWidth="1"/>
    <col min="5123" max="5128" width="32.88671875" customWidth="1"/>
    <col min="5377" max="5377" width="8.109375" customWidth="1"/>
    <col min="5378" max="5378" width="41" customWidth="1"/>
    <col min="5379" max="5384" width="32.88671875" customWidth="1"/>
    <col min="5633" max="5633" width="8.109375" customWidth="1"/>
    <col min="5634" max="5634" width="41" customWidth="1"/>
    <col min="5635" max="5640" width="32.88671875" customWidth="1"/>
    <col min="5889" max="5889" width="8.109375" customWidth="1"/>
    <col min="5890" max="5890" width="41" customWidth="1"/>
    <col min="5891" max="5896" width="32.88671875" customWidth="1"/>
    <col min="6145" max="6145" width="8.109375" customWidth="1"/>
    <col min="6146" max="6146" width="41" customWidth="1"/>
    <col min="6147" max="6152" width="32.88671875" customWidth="1"/>
    <col min="6401" max="6401" width="8.109375" customWidth="1"/>
    <col min="6402" max="6402" width="41" customWidth="1"/>
    <col min="6403" max="6408" width="32.88671875" customWidth="1"/>
    <col min="6657" max="6657" width="8.109375" customWidth="1"/>
    <col min="6658" max="6658" width="41" customWidth="1"/>
    <col min="6659" max="6664" width="32.88671875" customWidth="1"/>
    <col min="6913" max="6913" width="8.109375" customWidth="1"/>
    <col min="6914" max="6914" width="41" customWidth="1"/>
    <col min="6915" max="6920" width="32.88671875" customWidth="1"/>
    <col min="7169" max="7169" width="8.109375" customWidth="1"/>
    <col min="7170" max="7170" width="41" customWidth="1"/>
    <col min="7171" max="7176" width="32.88671875" customWidth="1"/>
    <col min="7425" max="7425" width="8.109375" customWidth="1"/>
    <col min="7426" max="7426" width="41" customWidth="1"/>
    <col min="7427" max="7432" width="32.88671875" customWidth="1"/>
    <col min="7681" max="7681" width="8.109375" customWidth="1"/>
    <col min="7682" max="7682" width="41" customWidth="1"/>
    <col min="7683" max="7688" width="32.88671875" customWidth="1"/>
    <col min="7937" max="7937" width="8.109375" customWidth="1"/>
    <col min="7938" max="7938" width="41" customWidth="1"/>
    <col min="7939" max="7944" width="32.88671875" customWidth="1"/>
    <col min="8193" max="8193" width="8.109375" customWidth="1"/>
    <col min="8194" max="8194" width="41" customWidth="1"/>
    <col min="8195" max="8200" width="32.88671875" customWidth="1"/>
    <col min="8449" max="8449" width="8.109375" customWidth="1"/>
    <col min="8450" max="8450" width="41" customWidth="1"/>
    <col min="8451" max="8456" width="32.88671875" customWidth="1"/>
    <col min="8705" max="8705" width="8.109375" customWidth="1"/>
    <col min="8706" max="8706" width="41" customWidth="1"/>
    <col min="8707" max="8712" width="32.88671875" customWidth="1"/>
    <col min="8961" max="8961" width="8.109375" customWidth="1"/>
    <col min="8962" max="8962" width="41" customWidth="1"/>
    <col min="8963" max="8968" width="32.88671875" customWidth="1"/>
    <col min="9217" max="9217" width="8.109375" customWidth="1"/>
    <col min="9218" max="9218" width="41" customWidth="1"/>
    <col min="9219" max="9224" width="32.88671875" customWidth="1"/>
    <col min="9473" max="9473" width="8.109375" customWidth="1"/>
    <col min="9474" max="9474" width="41" customWidth="1"/>
    <col min="9475" max="9480" width="32.88671875" customWidth="1"/>
    <col min="9729" max="9729" width="8.109375" customWidth="1"/>
    <col min="9730" max="9730" width="41" customWidth="1"/>
    <col min="9731" max="9736" width="32.88671875" customWidth="1"/>
    <col min="9985" max="9985" width="8.109375" customWidth="1"/>
    <col min="9986" max="9986" width="41" customWidth="1"/>
    <col min="9987" max="9992" width="32.88671875" customWidth="1"/>
    <col min="10241" max="10241" width="8.109375" customWidth="1"/>
    <col min="10242" max="10242" width="41" customWidth="1"/>
    <col min="10243" max="10248" width="32.88671875" customWidth="1"/>
    <col min="10497" max="10497" width="8.109375" customWidth="1"/>
    <col min="10498" max="10498" width="41" customWidth="1"/>
    <col min="10499" max="10504" width="32.88671875" customWidth="1"/>
    <col min="10753" max="10753" width="8.109375" customWidth="1"/>
    <col min="10754" max="10754" width="41" customWidth="1"/>
    <col min="10755" max="10760" width="32.88671875" customWidth="1"/>
    <col min="11009" max="11009" width="8.109375" customWidth="1"/>
    <col min="11010" max="11010" width="41" customWidth="1"/>
    <col min="11011" max="11016" width="32.88671875" customWidth="1"/>
    <col min="11265" max="11265" width="8.109375" customWidth="1"/>
    <col min="11266" max="11266" width="41" customWidth="1"/>
    <col min="11267" max="11272" width="32.88671875" customWidth="1"/>
    <col min="11521" max="11521" width="8.109375" customWidth="1"/>
    <col min="11522" max="11522" width="41" customWidth="1"/>
    <col min="11523" max="11528" width="32.88671875" customWidth="1"/>
    <col min="11777" max="11777" width="8.109375" customWidth="1"/>
    <col min="11778" max="11778" width="41" customWidth="1"/>
    <col min="11779" max="11784" width="32.88671875" customWidth="1"/>
    <col min="12033" max="12033" width="8.109375" customWidth="1"/>
    <col min="12034" max="12034" width="41" customWidth="1"/>
    <col min="12035" max="12040" width="32.88671875" customWidth="1"/>
    <col min="12289" max="12289" width="8.109375" customWidth="1"/>
    <col min="12290" max="12290" width="41" customWidth="1"/>
    <col min="12291" max="12296" width="32.88671875" customWidth="1"/>
    <col min="12545" max="12545" width="8.109375" customWidth="1"/>
    <col min="12546" max="12546" width="41" customWidth="1"/>
    <col min="12547" max="12552" width="32.88671875" customWidth="1"/>
    <col min="12801" max="12801" width="8.109375" customWidth="1"/>
    <col min="12802" max="12802" width="41" customWidth="1"/>
    <col min="12803" max="12808" width="32.88671875" customWidth="1"/>
    <col min="13057" max="13057" width="8.109375" customWidth="1"/>
    <col min="13058" max="13058" width="41" customWidth="1"/>
    <col min="13059" max="13064" width="32.88671875" customWidth="1"/>
    <col min="13313" max="13313" width="8.109375" customWidth="1"/>
    <col min="13314" max="13314" width="41" customWidth="1"/>
    <col min="13315" max="13320" width="32.88671875" customWidth="1"/>
    <col min="13569" max="13569" width="8.109375" customWidth="1"/>
    <col min="13570" max="13570" width="41" customWidth="1"/>
    <col min="13571" max="13576" width="32.88671875" customWidth="1"/>
    <col min="13825" max="13825" width="8.109375" customWidth="1"/>
    <col min="13826" max="13826" width="41" customWidth="1"/>
    <col min="13827" max="13832" width="32.88671875" customWidth="1"/>
    <col min="14081" max="14081" width="8.109375" customWidth="1"/>
    <col min="14082" max="14082" width="41" customWidth="1"/>
    <col min="14083" max="14088" width="32.88671875" customWidth="1"/>
    <col min="14337" max="14337" width="8.109375" customWidth="1"/>
    <col min="14338" max="14338" width="41" customWidth="1"/>
    <col min="14339" max="14344" width="32.88671875" customWidth="1"/>
    <col min="14593" max="14593" width="8.109375" customWidth="1"/>
    <col min="14594" max="14594" width="41" customWidth="1"/>
    <col min="14595" max="14600" width="32.88671875" customWidth="1"/>
    <col min="14849" max="14849" width="8.109375" customWidth="1"/>
    <col min="14850" max="14850" width="41" customWidth="1"/>
    <col min="14851" max="14856" width="32.88671875" customWidth="1"/>
    <col min="15105" max="15105" width="8.109375" customWidth="1"/>
    <col min="15106" max="15106" width="41" customWidth="1"/>
    <col min="15107" max="15112" width="32.88671875" customWidth="1"/>
    <col min="15361" max="15361" width="8.109375" customWidth="1"/>
    <col min="15362" max="15362" width="41" customWidth="1"/>
    <col min="15363" max="15368" width="32.88671875" customWidth="1"/>
    <col min="15617" max="15617" width="8.109375" customWidth="1"/>
    <col min="15618" max="15618" width="41" customWidth="1"/>
    <col min="15619" max="15624" width="32.88671875" customWidth="1"/>
    <col min="15873" max="15873" width="8.109375" customWidth="1"/>
    <col min="15874" max="15874" width="41" customWidth="1"/>
    <col min="15875" max="15880" width="32.88671875" customWidth="1"/>
    <col min="16129" max="16129" width="8.109375" customWidth="1"/>
    <col min="16130" max="16130" width="41" customWidth="1"/>
    <col min="16131" max="16136" width="32.88671875" customWidth="1"/>
  </cols>
  <sheetData>
    <row r="1" spans="1:8" s="9" customFormat="1" x14ac:dyDescent="0.3">
      <c r="A1" s="39" t="s">
        <v>823</v>
      </c>
      <c r="B1" s="39"/>
      <c r="C1" s="39"/>
      <c r="D1" s="39"/>
      <c r="E1" s="39"/>
      <c r="F1" s="39"/>
      <c r="G1" s="39"/>
      <c r="H1" s="39"/>
    </row>
    <row r="2" spans="1:8" x14ac:dyDescent="0.3">
      <c r="A2" s="37" t="s">
        <v>727</v>
      </c>
      <c r="B2" s="38"/>
      <c r="C2" s="38"/>
      <c r="D2" s="38"/>
      <c r="E2" s="38"/>
      <c r="F2" s="38"/>
      <c r="G2" s="38"/>
      <c r="H2" s="38"/>
    </row>
    <row r="3" spans="1:8" ht="30" x14ac:dyDescent="0.3">
      <c r="A3" s="2" t="s">
        <v>0</v>
      </c>
      <c r="B3" s="2" t="s">
        <v>1</v>
      </c>
      <c r="C3" s="2" t="s">
        <v>639</v>
      </c>
      <c r="D3" s="2" t="s">
        <v>640</v>
      </c>
      <c r="E3" s="2" t="s">
        <v>641</v>
      </c>
      <c r="F3" s="2" t="s">
        <v>642</v>
      </c>
      <c r="G3" s="2" t="s">
        <v>643</v>
      </c>
      <c r="H3" s="2" t="s">
        <v>644</v>
      </c>
    </row>
    <row r="4" spans="1:8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</row>
    <row r="5" spans="1:8" x14ac:dyDescent="0.3">
      <c r="A5" s="3" t="s">
        <v>132</v>
      </c>
      <c r="B5" s="4" t="s">
        <v>646</v>
      </c>
      <c r="C5" s="5">
        <v>7470000</v>
      </c>
      <c r="D5" s="5">
        <v>0</v>
      </c>
      <c r="E5" s="5">
        <v>0</v>
      </c>
      <c r="F5" s="5">
        <v>0</v>
      </c>
      <c r="G5" s="5">
        <v>7470000</v>
      </c>
      <c r="H5" s="5">
        <v>0</v>
      </c>
    </row>
    <row r="6" spans="1:8" x14ac:dyDescent="0.3">
      <c r="A6" s="3" t="s">
        <v>13</v>
      </c>
      <c r="B6" s="4" t="s">
        <v>648</v>
      </c>
      <c r="C6" s="5">
        <v>117122866</v>
      </c>
      <c r="D6" s="5">
        <v>0</v>
      </c>
      <c r="E6" s="5">
        <v>0</v>
      </c>
      <c r="F6" s="5">
        <v>0</v>
      </c>
      <c r="G6" s="5">
        <v>154895588</v>
      </c>
      <c r="H6" s="5">
        <v>0</v>
      </c>
    </row>
    <row r="7" spans="1:8" ht="26.4" x14ac:dyDescent="0.3">
      <c r="A7" s="3" t="s">
        <v>141</v>
      </c>
      <c r="B7" s="4" t="s">
        <v>649</v>
      </c>
      <c r="C7" s="5">
        <v>15487762</v>
      </c>
      <c r="D7" s="5">
        <v>3502400</v>
      </c>
      <c r="E7" s="5">
        <v>287032</v>
      </c>
      <c r="F7" s="5">
        <v>772433</v>
      </c>
      <c r="G7" s="5">
        <v>17568342</v>
      </c>
      <c r="H7" s="5">
        <v>3016999</v>
      </c>
    </row>
    <row r="8" spans="1:8" x14ac:dyDescent="0.3">
      <c r="A8" s="6" t="s">
        <v>212</v>
      </c>
      <c r="B8" s="7" t="s">
        <v>650</v>
      </c>
      <c r="C8" s="8">
        <v>140080628</v>
      </c>
      <c r="D8" s="8">
        <v>3502400</v>
      </c>
      <c r="E8" s="8">
        <v>287032</v>
      </c>
      <c r="F8" s="8">
        <v>772433</v>
      </c>
      <c r="G8" s="8">
        <v>179933930</v>
      </c>
      <c r="H8" s="8">
        <v>3016999</v>
      </c>
    </row>
  </sheetData>
  <mergeCells count="2">
    <mergeCell ref="A2:H2"/>
    <mergeCell ref="A1:H1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EE321-5DC7-4703-AE01-723DDD5FC2B9}">
  <sheetPr>
    <tabColor rgb="FF00FF00"/>
  </sheetPr>
  <dimension ref="A1:H9"/>
  <sheetViews>
    <sheetView workbookViewId="0">
      <selection activeCell="E12" sqref="E12"/>
    </sheetView>
  </sheetViews>
  <sheetFormatPr defaultRowHeight="14.4" x14ac:dyDescent="0.3"/>
  <cols>
    <col min="1" max="1" width="8.109375" customWidth="1"/>
    <col min="2" max="2" width="41" customWidth="1"/>
    <col min="3" max="8" width="32.88671875" customWidth="1"/>
    <col min="257" max="257" width="8.109375" customWidth="1"/>
    <col min="258" max="258" width="41" customWidth="1"/>
    <col min="259" max="264" width="32.88671875" customWidth="1"/>
    <col min="513" max="513" width="8.109375" customWidth="1"/>
    <col min="514" max="514" width="41" customWidth="1"/>
    <col min="515" max="520" width="32.88671875" customWidth="1"/>
    <col min="769" max="769" width="8.109375" customWidth="1"/>
    <col min="770" max="770" width="41" customWidth="1"/>
    <col min="771" max="776" width="32.88671875" customWidth="1"/>
    <col min="1025" max="1025" width="8.109375" customWidth="1"/>
    <col min="1026" max="1026" width="41" customWidth="1"/>
    <col min="1027" max="1032" width="32.88671875" customWidth="1"/>
    <col min="1281" max="1281" width="8.109375" customWidth="1"/>
    <col min="1282" max="1282" width="41" customWidth="1"/>
    <col min="1283" max="1288" width="32.88671875" customWidth="1"/>
    <col min="1537" max="1537" width="8.109375" customWidth="1"/>
    <col min="1538" max="1538" width="41" customWidth="1"/>
    <col min="1539" max="1544" width="32.88671875" customWidth="1"/>
    <col min="1793" max="1793" width="8.109375" customWidth="1"/>
    <col min="1794" max="1794" width="41" customWidth="1"/>
    <col min="1795" max="1800" width="32.88671875" customWidth="1"/>
    <col min="2049" max="2049" width="8.109375" customWidth="1"/>
    <col min="2050" max="2050" width="41" customWidth="1"/>
    <col min="2051" max="2056" width="32.88671875" customWidth="1"/>
    <col min="2305" max="2305" width="8.109375" customWidth="1"/>
    <col min="2306" max="2306" width="41" customWidth="1"/>
    <col min="2307" max="2312" width="32.88671875" customWidth="1"/>
    <col min="2561" max="2561" width="8.109375" customWidth="1"/>
    <col min="2562" max="2562" width="41" customWidth="1"/>
    <col min="2563" max="2568" width="32.88671875" customWidth="1"/>
    <col min="2817" max="2817" width="8.109375" customWidth="1"/>
    <col min="2818" max="2818" width="41" customWidth="1"/>
    <col min="2819" max="2824" width="32.88671875" customWidth="1"/>
    <col min="3073" max="3073" width="8.109375" customWidth="1"/>
    <col min="3074" max="3074" width="41" customWidth="1"/>
    <col min="3075" max="3080" width="32.88671875" customWidth="1"/>
    <col min="3329" max="3329" width="8.109375" customWidth="1"/>
    <col min="3330" max="3330" width="41" customWidth="1"/>
    <col min="3331" max="3336" width="32.88671875" customWidth="1"/>
    <col min="3585" max="3585" width="8.109375" customWidth="1"/>
    <col min="3586" max="3586" width="41" customWidth="1"/>
    <col min="3587" max="3592" width="32.88671875" customWidth="1"/>
    <col min="3841" max="3841" width="8.109375" customWidth="1"/>
    <col min="3842" max="3842" width="41" customWidth="1"/>
    <col min="3843" max="3848" width="32.88671875" customWidth="1"/>
    <col min="4097" max="4097" width="8.109375" customWidth="1"/>
    <col min="4098" max="4098" width="41" customWidth="1"/>
    <col min="4099" max="4104" width="32.88671875" customWidth="1"/>
    <col min="4353" max="4353" width="8.109375" customWidth="1"/>
    <col min="4354" max="4354" width="41" customWidth="1"/>
    <col min="4355" max="4360" width="32.88671875" customWidth="1"/>
    <col min="4609" max="4609" width="8.109375" customWidth="1"/>
    <col min="4610" max="4610" width="41" customWidth="1"/>
    <col min="4611" max="4616" width="32.88671875" customWidth="1"/>
    <col min="4865" max="4865" width="8.109375" customWidth="1"/>
    <col min="4866" max="4866" width="41" customWidth="1"/>
    <col min="4867" max="4872" width="32.88671875" customWidth="1"/>
    <col min="5121" max="5121" width="8.109375" customWidth="1"/>
    <col min="5122" max="5122" width="41" customWidth="1"/>
    <col min="5123" max="5128" width="32.88671875" customWidth="1"/>
    <col min="5377" max="5377" width="8.109375" customWidth="1"/>
    <col min="5378" max="5378" width="41" customWidth="1"/>
    <col min="5379" max="5384" width="32.88671875" customWidth="1"/>
    <col min="5633" max="5633" width="8.109375" customWidth="1"/>
    <col min="5634" max="5634" width="41" customWidth="1"/>
    <col min="5635" max="5640" width="32.88671875" customWidth="1"/>
    <col min="5889" max="5889" width="8.109375" customWidth="1"/>
    <col min="5890" max="5890" width="41" customWidth="1"/>
    <col min="5891" max="5896" width="32.88671875" customWidth="1"/>
    <col min="6145" max="6145" width="8.109375" customWidth="1"/>
    <col min="6146" max="6146" width="41" customWidth="1"/>
    <col min="6147" max="6152" width="32.88671875" customWidth="1"/>
    <col min="6401" max="6401" width="8.109375" customWidth="1"/>
    <col min="6402" max="6402" width="41" customWidth="1"/>
    <col min="6403" max="6408" width="32.88671875" customWidth="1"/>
    <col min="6657" max="6657" width="8.109375" customWidth="1"/>
    <col min="6658" max="6658" width="41" customWidth="1"/>
    <col min="6659" max="6664" width="32.88671875" customWidth="1"/>
    <col min="6913" max="6913" width="8.109375" customWidth="1"/>
    <col min="6914" max="6914" width="41" customWidth="1"/>
    <col min="6915" max="6920" width="32.88671875" customWidth="1"/>
    <col min="7169" max="7169" width="8.109375" customWidth="1"/>
    <col min="7170" max="7170" width="41" customWidth="1"/>
    <col min="7171" max="7176" width="32.88671875" customWidth="1"/>
    <col min="7425" max="7425" width="8.109375" customWidth="1"/>
    <col min="7426" max="7426" width="41" customWidth="1"/>
    <col min="7427" max="7432" width="32.88671875" customWidth="1"/>
    <col min="7681" max="7681" width="8.109375" customWidth="1"/>
    <col min="7682" max="7682" width="41" customWidth="1"/>
    <col min="7683" max="7688" width="32.88671875" customWidth="1"/>
    <col min="7937" max="7937" width="8.109375" customWidth="1"/>
    <col min="7938" max="7938" width="41" customWidth="1"/>
    <col min="7939" max="7944" width="32.88671875" customWidth="1"/>
    <col min="8193" max="8193" width="8.109375" customWidth="1"/>
    <col min="8194" max="8194" width="41" customWidth="1"/>
    <col min="8195" max="8200" width="32.88671875" customWidth="1"/>
    <col min="8449" max="8449" width="8.109375" customWidth="1"/>
    <col min="8450" max="8450" width="41" customWidth="1"/>
    <col min="8451" max="8456" width="32.88671875" customWidth="1"/>
    <col min="8705" max="8705" width="8.109375" customWidth="1"/>
    <col min="8706" max="8706" width="41" customWidth="1"/>
    <col min="8707" max="8712" width="32.88671875" customWidth="1"/>
    <col min="8961" max="8961" width="8.109375" customWidth="1"/>
    <col min="8962" max="8962" width="41" customWidth="1"/>
    <col min="8963" max="8968" width="32.88671875" customWidth="1"/>
    <col min="9217" max="9217" width="8.109375" customWidth="1"/>
    <col min="9218" max="9218" width="41" customWidth="1"/>
    <col min="9219" max="9224" width="32.88671875" customWidth="1"/>
    <col min="9473" max="9473" width="8.109375" customWidth="1"/>
    <col min="9474" max="9474" width="41" customWidth="1"/>
    <col min="9475" max="9480" width="32.88671875" customWidth="1"/>
    <col min="9729" max="9729" width="8.109375" customWidth="1"/>
    <col min="9730" max="9730" width="41" customWidth="1"/>
    <col min="9731" max="9736" width="32.88671875" customWidth="1"/>
    <col min="9985" max="9985" width="8.109375" customWidth="1"/>
    <col min="9986" max="9986" width="41" customWidth="1"/>
    <col min="9987" max="9992" width="32.88671875" customWidth="1"/>
    <col min="10241" max="10241" width="8.109375" customWidth="1"/>
    <col min="10242" max="10242" width="41" customWidth="1"/>
    <col min="10243" max="10248" width="32.88671875" customWidth="1"/>
    <col min="10497" max="10497" width="8.109375" customWidth="1"/>
    <col min="10498" max="10498" width="41" customWidth="1"/>
    <col min="10499" max="10504" width="32.88671875" customWidth="1"/>
    <col min="10753" max="10753" width="8.109375" customWidth="1"/>
    <col min="10754" max="10754" width="41" customWidth="1"/>
    <col min="10755" max="10760" width="32.88671875" customWidth="1"/>
    <col min="11009" max="11009" width="8.109375" customWidth="1"/>
    <col min="11010" max="11010" width="41" customWidth="1"/>
    <col min="11011" max="11016" width="32.88671875" customWidth="1"/>
    <col min="11265" max="11265" width="8.109375" customWidth="1"/>
    <col min="11266" max="11266" width="41" customWidth="1"/>
    <col min="11267" max="11272" width="32.88671875" customWidth="1"/>
    <col min="11521" max="11521" width="8.109375" customWidth="1"/>
    <col min="11522" max="11522" width="41" customWidth="1"/>
    <col min="11523" max="11528" width="32.88671875" customWidth="1"/>
    <col min="11777" max="11777" width="8.109375" customWidth="1"/>
    <col min="11778" max="11778" width="41" customWidth="1"/>
    <col min="11779" max="11784" width="32.88671875" customWidth="1"/>
    <col min="12033" max="12033" width="8.109375" customWidth="1"/>
    <col min="12034" max="12034" width="41" customWidth="1"/>
    <col min="12035" max="12040" width="32.88671875" customWidth="1"/>
    <col min="12289" max="12289" width="8.109375" customWidth="1"/>
    <col min="12290" max="12290" width="41" customWidth="1"/>
    <col min="12291" max="12296" width="32.88671875" customWidth="1"/>
    <col min="12545" max="12545" width="8.109375" customWidth="1"/>
    <col min="12546" max="12546" width="41" customWidth="1"/>
    <col min="12547" max="12552" width="32.88671875" customWidth="1"/>
    <col min="12801" max="12801" width="8.109375" customWidth="1"/>
    <col min="12802" max="12802" width="41" customWidth="1"/>
    <col min="12803" max="12808" width="32.88671875" customWidth="1"/>
    <col min="13057" max="13057" width="8.109375" customWidth="1"/>
    <col min="13058" max="13058" width="41" customWidth="1"/>
    <col min="13059" max="13064" width="32.88671875" customWidth="1"/>
    <col min="13313" max="13313" width="8.109375" customWidth="1"/>
    <col min="13314" max="13314" width="41" customWidth="1"/>
    <col min="13315" max="13320" width="32.88671875" customWidth="1"/>
    <col min="13569" max="13569" width="8.109375" customWidth="1"/>
    <col min="13570" max="13570" width="41" customWidth="1"/>
    <col min="13571" max="13576" width="32.88671875" customWidth="1"/>
    <col min="13825" max="13825" width="8.109375" customWidth="1"/>
    <col min="13826" max="13826" width="41" customWidth="1"/>
    <col min="13827" max="13832" width="32.88671875" customWidth="1"/>
    <col min="14081" max="14081" width="8.109375" customWidth="1"/>
    <col min="14082" max="14082" width="41" customWidth="1"/>
    <col min="14083" max="14088" width="32.88671875" customWidth="1"/>
    <col min="14337" max="14337" width="8.109375" customWidth="1"/>
    <col min="14338" max="14338" width="41" customWidth="1"/>
    <col min="14339" max="14344" width="32.88671875" customWidth="1"/>
    <col min="14593" max="14593" width="8.109375" customWidth="1"/>
    <col min="14594" max="14594" width="41" customWidth="1"/>
    <col min="14595" max="14600" width="32.88671875" customWidth="1"/>
    <col min="14849" max="14849" width="8.109375" customWidth="1"/>
    <col min="14850" max="14850" width="41" customWidth="1"/>
    <col min="14851" max="14856" width="32.88671875" customWidth="1"/>
    <col min="15105" max="15105" width="8.109375" customWidth="1"/>
    <col min="15106" max="15106" width="41" customWidth="1"/>
    <col min="15107" max="15112" width="32.88671875" customWidth="1"/>
    <col min="15361" max="15361" width="8.109375" customWidth="1"/>
    <col min="15362" max="15362" width="41" customWidth="1"/>
    <col min="15363" max="15368" width="32.88671875" customWidth="1"/>
    <col min="15617" max="15617" width="8.109375" customWidth="1"/>
    <col min="15618" max="15618" width="41" customWidth="1"/>
    <col min="15619" max="15624" width="32.88671875" customWidth="1"/>
    <col min="15873" max="15873" width="8.109375" customWidth="1"/>
    <col min="15874" max="15874" width="41" customWidth="1"/>
    <col min="15875" max="15880" width="32.88671875" customWidth="1"/>
    <col min="16129" max="16129" width="8.109375" customWidth="1"/>
    <col min="16130" max="16130" width="41" customWidth="1"/>
    <col min="16131" max="16136" width="32.88671875" customWidth="1"/>
  </cols>
  <sheetData>
    <row r="1" spans="1:8" s="9" customFormat="1" x14ac:dyDescent="0.3">
      <c r="A1" s="39" t="s">
        <v>824</v>
      </c>
      <c r="B1" s="39"/>
      <c r="C1" s="39"/>
      <c r="D1" s="39"/>
      <c r="E1" s="39"/>
      <c r="F1" s="39"/>
      <c r="G1" s="39"/>
      <c r="H1" s="39"/>
    </row>
    <row r="2" spans="1:8" x14ac:dyDescent="0.3">
      <c r="A2" s="37" t="s">
        <v>741</v>
      </c>
      <c r="B2" s="38"/>
      <c r="C2" s="38"/>
      <c r="D2" s="38"/>
      <c r="E2" s="38"/>
      <c r="F2" s="38"/>
      <c r="G2" s="38"/>
      <c r="H2" s="38"/>
    </row>
    <row r="3" spans="1:8" ht="30" x14ac:dyDescent="0.3">
      <c r="A3" s="2" t="s">
        <v>0</v>
      </c>
      <c r="B3" s="2" t="s">
        <v>1</v>
      </c>
      <c r="C3" s="2" t="s">
        <v>639</v>
      </c>
      <c r="D3" s="2" t="s">
        <v>640</v>
      </c>
      <c r="E3" s="2" t="s">
        <v>641</v>
      </c>
      <c r="F3" s="2" t="s">
        <v>642</v>
      </c>
      <c r="G3" s="2" t="s">
        <v>643</v>
      </c>
      <c r="H3" s="2" t="s">
        <v>644</v>
      </c>
    </row>
    <row r="4" spans="1:8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</row>
    <row r="5" spans="1:8" x14ac:dyDescent="0.3">
      <c r="A5" s="3" t="s">
        <v>9</v>
      </c>
      <c r="B5" s="4" t="s">
        <v>645</v>
      </c>
      <c r="C5" s="5">
        <v>48085</v>
      </c>
      <c r="D5" s="5">
        <v>0</v>
      </c>
      <c r="E5" s="5">
        <v>0</v>
      </c>
      <c r="F5" s="5">
        <v>0</v>
      </c>
      <c r="G5" s="5">
        <v>267540</v>
      </c>
      <c r="H5" s="5">
        <v>0</v>
      </c>
    </row>
    <row r="6" spans="1:8" x14ac:dyDescent="0.3">
      <c r="A6" s="3" t="s">
        <v>135</v>
      </c>
      <c r="B6" s="4" t="s">
        <v>647</v>
      </c>
      <c r="C6" s="5">
        <v>522502</v>
      </c>
      <c r="D6" s="5">
        <v>0</v>
      </c>
      <c r="E6" s="5">
        <v>0</v>
      </c>
      <c r="F6" s="5">
        <v>0</v>
      </c>
      <c r="G6" s="5">
        <v>296695</v>
      </c>
      <c r="H6" s="5">
        <v>0</v>
      </c>
    </row>
    <row r="7" spans="1:8" x14ac:dyDescent="0.3">
      <c r="A7" s="3" t="s">
        <v>13</v>
      </c>
      <c r="B7" s="4" t="s">
        <v>648</v>
      </c>
      <c r="C7" s="5">
        <v>192493</v>
      </c>
      <c r="D7" s="5">
        <v>0</v>
      </c>
      <c r="E7" s="5">
        <v>0</v>
      </c>
      <c r="F7" s="5">
        <v>0</v>
      </c>
      <c r="G7" s="5">
        <v>2014790</v>
      </c>
      <c r="H7" s="5">
        <v>0</v>
      </c>
    </row>
    <row r="8" spans="1:8" ht="26.4" x14ac:dyDescent="0.3">
      <c r="A8" s="3" t="s">
        <v>141</v>
      </c>
      <c r="B8" s="4" t="s">
        <v>649</v>
      </c>
      <c r="C8" s="5">
        <v>2010127</v>
      </c>
      <c r="D8" s="5">
        <v>0</v>
      </c>
      <c r="E8" s="5">
        <v>0</v>
      </c>
      <c r="F8" s="5">
        <v>0</v>
      </c>
      <c r="G8" s="5">
        <v>2056527</v>
      </c>
      <c r="H8" s="5">
        <v>0</v>
      </c>
    </row>
    <row r="9" spans="1:8" x14ac:dyDescent="0.3">
      <c r="A9" s="6" t="s">
        <v>212</v>
      </c>
      <c r="B9" s="7" t="s">
        <v>650</v>
      </c>
      <c r="C9" s="8">
        <v>2773207</v>
      </c>
      <c r="D9" s="8">
        <v>0</v>
      </c>
      <c r="E9" s="8">
        <v>0</v>
      </c>
      <c r="F9" s="8">
        <v>0</v>
      </c>
      <c r="G9" s="8">
        <v>4635552</v>
      </c>
      <c r="H9" s="8">
        <v>0</v>
      </c>
    </row>
  </sheetData>
  <mergeCells count="2">
    <mergeCell ref="A2:H2"/>
    <mergeCell ref="A1:H1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12ED8-BB96-43AE-A42B-4F4B175AD434}">
  <sheetPr>
    <tabColor rgb="FFFFFF00"/>
  </sheetPr>
  <dimension ref="A1:H7"/>
  <sheetViews>
    <sheetView workbookViewId="0">
      <selection activeCell="E7" sqref="E7:E8"/>
    </sheetView>
  </sheetViews>
  <sheetFormatPr defaultRowHeight="14.4" x14ac:dyDescent="0.3"/>
  <cols>
    <col min="1" max="1" width="8.109375" style="1" customWidth="1"/>
    <col min="2" max="2" width="41" style="1" customWidth="1"/>
    <col min="3" max="8" width="32.88671875" style="1" customWidth="1"/>
    <col min="9" max="256" width="9.109375" style="1"/>
    <col min="257" max="257" width="8.109375" style="1" customWidth="1"/>
    <col min="258" max="258" width="41" style="1" customWidth="1"/>
    <col min="259" max="264" width="32.88671875" style="1" customWidth="1"/>
    <col min="265" max="512" width="9.109375" style="1"/>
    <col min="513" max="513" width="8.109375" style="1" customWidth="1"/>
    <col min="514" max="514" width="41" style="1" customWidth="1"/>
    <col min="515" max="520" width="32.88671875" style="1" customWidth="1"/>
    <col min="521" max="768" width="9.109375" style="1"/>
    <col min="769" max="769" width="8.109375" style="1" customWidth="1"/>
    <col min="770" max="770" width="41" style="1" customWidth="1"/>
    <col min="771" max="776" width="32.88671875" style="1" customWidth="1"/>
    <col min="777" max="1024" width="9.109375" style="1"/>
    <col min="1025" max="1025" width="8.109375" style="1" customWidth="1"/>
    <col min="1026" max="1026" width="41" style="1" customWidth="1"/>
    <col min="1027" max="1032" width="32.88671875" style="1" customWidth="1"/>
    <col min="1033" max="1280" width="9.109375" style="1"/>
    <col min="1281" max="1281" width="8.109375" style="1" customWidth="1"/>
    <col min="1282" max="1282" width="41" style="1" customWidth="1"/>
    <col min="1283" max="1288" width="32.88671875" style="1" customWidth="1"/>
    <col min="1289" max="1536" width="9.109375" style="1"/>
    <col min="1537" max="1537" width="8.109375" style="1" customWidth="1"/>
    <col min="1538" max="1538" width="41" style="1" customWidth="1"/>
    <col min="1539" max="1544" width="32.88671875" style="1" customWidth="1"/>
    <col min="1545" max="1792" width="9.109375" style="1"/>
    <col min="1793" max="1793" width="8.109375" style="1" customWidth="1"/>
    <col min="1794" max="1794" width="41" style="1" customWidth="1"/>
    <col min="1795" max="1800" width="32.88671875" style="1" customWidth="1"/>
    <col min="1801" max="2048" width="9.109375" style="1"/>
    <col min="2049" max="2049" width="8.109375" style="1" customWidth="1"/>
    <col min="2050" max="2050" width="41" style="1" customWidth="1"/>
    <col min="2051" max="2056" width="32.88671875" style="1" customWidth="1"/>
    <col min="2057" max="2304" width="9.109375" style="1"/>
    <col min="2305" max="2305" width="8.109375" style="1" customWidth="1"/>
    <col min="2306" max="2306" width="41" style="1" customWidth="1"/>
    <col min="2307" max="2312" width="32.88671875" style="1" customWidth="1"/>
    <col min="2313" max="2560" width="9.109375" style="1"/>
    <col min="2561" max="2561" width="8.109375" style="1" customWidth="1"/>
    <col min="2562" max="2562" width="41" style="1" customWidth="1"/>
    <col min="2563" max="2568" width="32.88671875" style="1" customWidth="1"/>
    <col min="2569" max="2816" width="9.109375" style="1"/>
    <col min="2817" max="2817" width="8.109375" style="1" customWidth="1"/>
    <col min="2818" max="2818" width="41" style="1" customWidth="1"/>
    <col min="2819" max="2824" width="32.88671875" style="1" customWidth="1"/>
    <col min="2825" max="3072" width="9.109375" style="1"/>
    <col min="3073" max="3073" width="8.109375" style="1" customWidth="1"/>
    <col min="3074" max="3074" width="41" style="1" customWidth="1"/>
    <col min="3075" max="3080" width="32.88671875" style="1" customWidth="1"/>
    <col min="3081" max="3328" width="9.109375" style="1"/>
    <col min="3329" max="3329" width="8.109375" style="1" customWidth="1"/>
    <col min="3330" max="3330" width="41" style="1" customWidth="1"/>
    <col min="3331" max="3336" width="32.88671875" style="1" customWidth="1"/>
    <col min="3337" max="3584" width="9.109375" style="1"/>
    <col min="3585" max="3585" width="8.109375" style="1" customWidth="1"/>
    <col min="3586" max="3586" width="41" style="1" customWidth="1"/>
    <col min="3587" max="3592" width="32.88671875" style="1" customWidth="1"/>
    <col min="3593" max="3840" width="9.109375" style="1"/>
    <col min="3841" max="3841" width="8.109375" style="1" customWidth="1"/>
    <col min="3842" max="3842" width="41" style="1" customWidth="1"/>
    <col min="3843" max="3848" width="32.88671875" style="1" customWidth="1"/>
    <col min="3849" max="4096" width="9.109375" style="1"/>
    <col min="4097" max="4097" width="8.109375" style="1" customWidth="1"/>
    <col min="4098" max="4098" width="41" style="1" customWidth="1"/>
    <col min="4099" max="4104" width="32.88671875" style="1" customWidth="1"/>
    <col min="4105" max="4352" width="9.109375" style="1"/>
    <col min="4353" max="4353" width="8.109375" style="1" customWidth="1"/>
    <col min="4354" max="4354" width="41" style="1" customWidth="1"/>
    <col min="4355" max="4360" width="32.88671875" style="1" customWidth="1"/>
    <col min="4361" max="4608" width="9.109375" style="1"/>
    <col min="4609" max="4609" width="8.109375" style="1" customWidth="1"/>
    <col min="4610" max="4610" width="41" style="1" customWidth="1"/>
    <col min="4611" max="4616" width="32.88671875" style="1" customWidth="1"/>
    <col min="4617" max="4864" width="9.109375" style="1"/>
    <col min="4865" max="4865" width="8.109375" style="1" customWidth="1"/>
    <col min="4866" max="4866" width="41" style="1" customWidth="1"/>
    <col min="4867" max="4872" width="32.88671875" style="1" customWidth="1"/>
    <col min="4873" max="5120" width="9.109375" style="1"/>
    <col min="5121" max="5121" width="8.109375" style="1" customWidth="1"/>
    <col min="5122" max="5122" width="41" style="1" customWidth="1"/>
    <col min="5123" max="5128" width="32.88671875" style="1" customWidth="1"/>
    <col min="5129" max="5376" width="9.109375" style="1"/>
    <col min="5377" max="5377" width="8.109375" style="1" customWidth="1"/>
    <col min="5378" max="5378" width="41" style="1" customWidth="1"/>
    <col min="5379" max="5384" width="32.88671875" style="1" customWidth="1"/>
    <col min="5385" max="5632" width="9.109375" style="1"/>
    <col min="5633" max="5633" width="8.109375" style="1" customWidth="1"/>
    <col min="5634" max="5634" width="41" style="1" customWidth="1"/>
    <col min="5635" max="5640" width="32.88671875" style="1" customWidth="1"/>
    <col min="5641" max="5888" width="9.109375" style="1"/>
    <col min="5889" max="5889" width="8.109375" style="1" customWidth="1"/>
    <col min="5890" max="5890" width="41" style="1" customWidth="1"/>
    <col min="5891" max="5896" width="32.88671875" style="1" customWidth="1"/>
    <col min="5897" max="6144" width="9.109375" style="1"/>
    <col min="6145" max="6145" width="8.109375" style="1" customWidth="1"/>
    <col min="6146" max="6146" width="41" style="1" customWidth="1"/>
    <col min="6147" max="6152" width="32.88671875" style="1" customWidth="1"/>
    <col min="6153" max="6400" width="9.109375" style="1"/>
    <col min="6401" max="6401" width="8.109375" style="1" customWidth="1"/>
    <col min="6402" max="6402" width="41" style="1" customWidth="1"/>
    <col min="6403" max="6408" width="32.88671875" style="1" customWidth="1"/>
    <col min="6409" max="6656" width="9.109375" style="1"/>
    <col min="6657" max="6657" width="8.109375" style="1" customWidth="1"/>
    <col min="6658" max="6658" width="41" style="1" customWidth="1"/>
    <col min="6659" max="6664" width="32.88671875" style="1" customWidth="1"/>
    <col min="6665" max="6912" width="9.109375" style="1"/>
    <col min="6913" max="6913" width="8.109375" style="1" customWidth="1"/>
    <col min="6914" max="6914" width="41" style="1" customWidth="1"/>
    <col min="6915" max="6920" width="32.88671875" style="1" customWidth="1"/>
    <col min="6921" max="7168" width="9.109375" style="1"/>
    <col min="7169" max="7169" width="8.109375" style="1" customWidth="1"/>
    <col min="7170" max="7170" width="41" style="1" customWidth="1"/>
    <col min="7171" max="7176" width="32.88671875" style="1" customWidth="1"/>
    <col min="7177" max="7424" width="9.109375" style="1"/>
    <col min="7425" max="7425" width="8.109375" style="1" customWidth="1"/>
    <col min="7426" max="7426" width="41" style="1" customWidth="1"/>
    <col min="7427" max="7432" width="32.88671875" style="1" customWidth="1"/>
    <col min="7433" max="7680" width="9.109375" style="1"/>
    <col min="7681" max="7681" width="8.109375" style="1" customWidth="1"/>
    <col min="7682" max="7682" width="41" style="1" customWidth="1"/>
    <col min="7683" max="7688" width="32.88671875" style="1" customWidth="1"/>
    <col min="7689" max="7936" width="9.109375" style="1"/>
    <col min="7937" max="7937" width="8.109375" style="1" customWidth="1"/>
    <col min="7938" max="7938" width="41" style="1" customWidth="1"/>
    <col min="7939" max="7944" width="32.88671875" style="1" customWidth="1"/>
    <col min="7945" max="8192" width="9.109375" style="1"/>
    <col min="8193" max="8193" width="8.109375" style="1" customWidth="1"/>
    <col min="8194" max="8194" width="41" style="1" customWidth="1"/>
    <col min="8195" max="8200" width="32.88671875" style="1" customWidth="1"/>
    <col min="8201" max="8448" width="9.109375" style="1"/>
    <col min="8449" max="8449" width="8.109375" style="1" customWidth="1"/>
    <col min="8450" max="8450" width="41" style="1" customWidth="1"/>
    <col min="8451" max="8456" width="32.88671875" style="1" customWidth="1"/>
    <col min="8457" max="8704" width="9.109375" style="1"/>
    <col min="8705" max="8705" width="8.109375" style="1" customWidth="1"/>
    <col min="8706" max="8706" width="41" style="1" customWidth="1"/>
    <col min="8707" max="8712" width="32.88671875" style="1" customWidth="1"/>
    <col min="8713" max="8960" width="9.109375" style="1"/>
    <col min="8961" max="8961" width="8.109375" style="1" customWidth="1"/>
    <col min="8962" max="8962" width="41" style="1" customWidth="1"/>
    <col min="8963" max="8968" width="32.88671875" style="1" customWidth="1"/>
    <col min="8969" max="9216" width="9.109375" style="1"/>
    <col min="9217" max="9217" width="8.109375" style="1" customWidth="1"/>
    <col min="9218" max="9218" width="41" style="1" customWidth="1"/>
    <col min="9219" max="9224" width="32.88671875" style="1" customWidth="1"/>
    <col min="9225" max="9472" width="9.109375" style="1"/>
    <col min="9473" max="9473" width="8.109375" style="1" customWidth="1"/>
    <col min="9474" max="9474" width="41" style="1" customWidth="1"/>
    <col min="9475" max="9480" width="32.88671875" style="1" customWidth="1"/>
    <col min="9481" max="9728" width="9.109375" style="1"/>
    <col min="9729" max="9729" width="8.109375" style="1" customWidth="1"/>
    <col min="9730" max="9730" width="41" style="1" customWidth="1"/>
    <col min="9731" max="9736" width="32.88671875" style="1" customWidth="1"/>
    <col min="9737" max="9984" width="9.109375" style="1"/>
    <col min="9985" max="9985" width="8.109375" style="1" customWidth="1"/>
    <col min="9986" max="9986" width="41" style="1" customWidth="1"/>
    <col min="9987" max="9992" width="32.88671875" style="1" customWidth="1"/>
    <col min="9993" max="10240" width="9.109375" style="1"/>
    <col min="10241" max="10241" width="8.109375" style="1" customWidth="1"/>
    <col min="10242" max="10242" width="41" style="1" customWidth="1"/>
    <col min="10243" max="10248" width="32.88671875" style="1" customWidth="1"/>
    <col min="10249" max="10496" width="9.109375" style="1"/>
    <col min="10497" max="10497" width="8.109375" style="1" customWidth="1"/>
    <col min="10498" max="10498" width="41" style="1" customWidth="1"/>
    <col min="10499" max="10504" width="32.88671875" style="1" customWidth="1"/>
    <col min="10505" max="10752" width="9.109375" style="1"/>
    <col min="10753" max="10753" width="8.109375" style="1" customWidth="1"/>
    <col min="10754" max="10754" width="41" style="1" customWidth="1"/>
    <col min="10755" max="10760" width="32.88671875" style="1" customWidth="1"/>
    <col min="10761" max="11008" width="9.109375" style="1"/>
    <col min="11009" max="11009" width="8.109375" style="1" customWidth="1"/>
    <col min="11010" max="11010" width="41" style="1" customWidth="1"/>
    <col min="11011" max="11016" width="32.88671875" style="1" customWidth="1"/>
    <col min="11017" max="11264" width="9.109375" style="1"/>
    <col min="11265" max="11265" width="8.109375" style="1" customWidth="1"/>
    <col min="11266" max="11266" width="41" style="1" customWidth="1"/>
    <col min="11267" max="11272" width="32.88671875" style="1" customWidth="1"/>
    <col min="11273" max="11520" width="9.109375" style="1"/>
    <col min="11521" max="11521" width="8.109375" style="1" customWidth="1"/>
    <col min="11522" max="11522" width="41" style="1" customWidth="1"/>
    <col min="11523" max="11528" width="32.88671875" style="1" customWidth="1"/>
    <col min="11529" max="11776" width="9.109375" style="1"/>
    <col min="11777" max="11777" width="8.109375" style="1" customWidth="1"/>
    <col min="11778" max="11778" width="41" style="1" customWidth="1"/>
    <col min="11779" max="11784" width="32.88671875" style="1" customWidth="1"/>
    <col min="11785" max="12032" width="9.109375" style="1"/>
    <col min="12033" max="12033" width="8.109375" style="1" customWidth="1"/>
    <col min="12034" max="12034" width="41" style="1" customWidth="1"/>
    <col min="12035" max="12040" width="32.88671875" style="1" customWidth="1"/>
    <col min="12041" max="12288" width="9.109375" style="1"/>
    <col min="12289" max="12289" width="8.109375" style="1" customWidth="1"/>
    <col min="12290" max="12290" width="41" style="1" customWidth="1"/>
    <col min="12291" max="12296" width="32.88671875" style="1" customWidth="1"/>
    <col min="12297" max="12544" width="9.109375" style="1"/>
    <col min="12545" max="12545" width="8.109375" style="1" customWidth="1"/>
    <col min="12546" max="12546" width="41" style="1" customWidth="1"/>
    <col min="12547" max="12552" width="32.88671875" style="1" customWidth="1"/>
    <col min="12553" max="12800" width="9.109375" style="1"/>
    <col min="12801" max="12801" width="8.109375" style="1" customWidth="1"/>
    <col min="12802" max="12802" width="41" style="1" customWidth="1"/>
    <col min="12803" max="12808" width="32.88671875" style="1" customWidth="1"/>
    <col min="12809" max="13056" width="9.109375" style="1"/>
    <col min="13057" max="13057" width="8.109375" style="1" customWidth="1"/>
    <col min="13058" max="13058" width="41" style="1" customWidth="1"/>
    <col min="13059" max="13064" width="32.88671875" style="1" customWidth="1"/>
    <col min="13065" max="13312" width="9.109375" style="1"/>
    <col min="13313" max="13313" width="8.109375" style="1" customWidth="1"/>
    <col min="13314" max="13314" width="41" style="1" customWidth="1"/>
    <col min="13315" max="13320" width="32.88671875" style="1" customWidth="1"/>
    <col min="13321" max="13568" width="9.109375" style="1"/>
    <col min="13569" max="13569" width="8.109375" style="1" customWidth="1"/>
    <col min="13570" max="13570" width="41" style="1" customWidth="1"/>
    <col min="13571" max="13576" width="32.88671875" style="1" customWidth="1"/>
    <col min="13577" max="13824" width="9.109375" style="1"/>
    <col min="13825" max="13825" width="8.109375" style="1" customWidth="1"/>
    <col min="13826" max="13826" width="41" style="1" customWidth="1"/>
    <col min="13827" max="13832" width="32.88671875" style="1" customWidth="1"/>
    <col min="13833" max="14080" width="9.109375" style="1"/>
    <col min="14081" max="14081" width="8.109375" style="1" customWidth="1"/>
    <col min="14082" max="14082" width="41" style="1" customWidth="1"/>
    <col min="14083" max="14088" width="32.88671875" style="1" customWidth="1"/>
    <col min="14089" max="14336" width="9.109375" style="1"/>
    <col min="14337" max="14337" width="8.109375" style="1" customWidth="1"/>
    <col min="14338" max="14338" width="41" style="1" customWidth="1"/>
    <col min="14339" max="14344" width="32.88671875" style="1" customWidth="1"/>
    <col min="14345" max="14592" width="9.109375" style="1"/>
    <col min="14593" max="14593" width="8.109375" style="1" customWidth="1"/>
    <col min="14594" max="14594" width="41" style="1" customWidth="1"/>
    <col min="14595" max="14600" width="32.88671875" style="1" customWidth="1"/>
    <col min="14601" max="14848" width="9.109375" style="1"/>
    <col min="14849" max="14849" width="8.109375" style="1" customWidth="1"/>
    <col min="14850" max="14850" width="41" style="1" customWidth="1"/>
    <col min="14851" max="14856" width="32.88671875" style="1" customWidth="1"/>
    <col min="14857" max="15104" width="9.109375" style="1"/>
    <col min="15105" max="15105" width="8.109375" style="1" customWidth="1"/>
    <col min="15106" max="15106" width="41" style="1" customWidth="1"/>
    <col min="15107" max="15112" width="32.88671875" style="1" customWidth="1"/>
    <col min="15113" max="15360" width="9.109375" style="1"/>
    <col min="15361" max="15361" width="8.109375" style="1" customWidth="1"/>
    <col min="15362" max="15362" width="41" style="1" customWidth="1"/>
    <col min="15363" max="15368" width="32.88671875" style="1" customWidth="1"/>
    <col min="15369" max="15616" width="9.109375" style="1"/>
    <col min="15617" max="15617" width="8.109375" style="1" customWidth="1"/>
    <col min="15618" max="15618" width="41" style="1" customWidth="1"/>
    <col min="15619" max="15624" width="32.88671875" style="1" customWidth="1"/>
    <col min="15625" max="15872" width="9.109375" style="1"/>
    <col min="15873" max="15873" width="8.109375" style="1" customWidth="1"/>
    <col min="15874" max="15874" width="41" style="1" customWidth="1"/>
    <col min="15875" max="15880" width="32.88671875" style="1" customWidth="1"/>
    <col min="15881" max="16128" width="9.109375" style="1"/>
    <col min="16129" max="16129" width="8.109375" style="1" customWidth="1"/>
    <col min="16130" max="16130" width="41" style="1" customWidth="1"/>
    <col min="16131" max="16136" width="32.88671875" style="1" customWidth="1"/>
    <col min="16137" max="16384" width="9.109375" style="1"/>
  </cols>
  <sheetData>
    <row r="1" spans="1:8" s="9" customFormat="1" x14ac:dyDescent="0.3">
      <c r="A1" s="39" t="s">
        <v>825</v>
      </c>
      <c r="B1" s="39"/>
      <c r="C1" s="39"/>
      <c r="D1" s="39"/>
      <c r="E1" s="39"/>
      <c r="F1" s="39"/>
      <c r="G1" s="39"/>
      <c r="H1" s="39"/>
    </row>
    <row r="2" spans="1:8" x14ac:dyDescent="0.3">
      <c r="A2" s="37" t="s">
        <v>755</v>
      </c>
      <c r="B2" s="38"/>
      <c r="C2" s="38"/>
      <c r="D2" s="38"/>
      <c r="E2" s="38"/>
      <c r="F2" s="38"/>
      <c r="G2" s="38"/>
      <c r="H2" s="38"/>
    </row>
    <row r="3" spans="1:8" ht="30" x14ac:dyDescent="0.3">
      <c r="A3" s="2" t="s">
        <v>0</v>
      </c>
      <c r="B3" s="2" t="s">
        <v>1</v>
      </c>
      <c r="C3" s="2" t="s">
        <v>639</v>
      </c>
      <c r="D3" s="2" t="s">
        <v>640</v>
      </c>
      <c r="E3" s="2" t="s">
        <v>641</v>
      </c>
      <c r="F3" s="2" t="s">
        <v>642</v>
      </c>
      <c r="G3" s="2" t="s">
        <v>643</v>
      </c>
      <c r="H3" s="2" t="s">
        <v>644</v>
      </c>
    </row>
    <row r="4" spans="1:8" ht="15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</row>
    <row r="5" spans="1:8" x14ac:dyDescent="0.3">
      <c r="A5" s="3" t="s">
        <v>9</v>
      </c>
      <c r="B5" s="4" t="s">
        <v>645</v>
      </c>
      <c r="C5" s="5">
        <v>173083</v>
      </c>
      <c r="D5" s="5">
        <v>0</v>
      </c>
      <c r="E5" s="5">
        <v>0</v>
      </c>
      <c r="F5" s="5">
        <v>0</v>
      </c>
      <c r="G5" s="5">
        <v>16895</v>
      </c>
      <c r="H5" s="5">
        <v>0</v>
      </c>
    </row>
    <row r="6" spans="1:8" x14ac:dyDescent="0.3">
      <c r="A6" s="3" t="s">
        <v>13</v>
      </c>
      <c r="B6" s="4" t="s">
        <v>648</v>
      </c>
      <c r="C6" s="5">
        <v>17819937</v>
      </c>
      <c r="D6" s="5">
        <v>0</v>
      </c>
      <c r="E6" s="5">
        <v>0</v>
      </c>
      <c r="F6" s="5">
        <v>0</v>
      </c>
      <c r="G6" s="5">
        <v>22857169</v>
      </c>
      <c r="H6" s="5">
        <v>0</v>
      </c>
    </row>
    <row r="7" spans="1:8" x14ac:dyDescent="0.3">
      <c r="A7" s="6" t="s">
        <v>212</v>
      </c>
      <c r="B7" s="7" t="s">
        <v>650</v>
      </c>
      <c r="C7" s="8">
        <v>17993020</v>
      </c>
      <c r="D7" s="8">
        <v>0</v>
      </c>
      <c r="E7" s="8">
        <v>0</v>
      </c>
      <c r="F7" s="8">
        <v>0</v>
      </c>
      <c r="G7" s="8">
        <v>22874064</v>
      </c>
      <c r="H7" s="8">
        <v>0</v>
      </c>
    </row>
  </sheetData>
  <mergeCells count="2">
    <mergeCell ref="A2:H2"/>
    <mergeCell ref="A1:H1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8C640-27D5-4067-8E11-823321210797}">
  <sheetPr>
    <tabColor rgb="FF33CCCC"/>
  </sheetPr>
  <dimension ref="A1:C19"/>
  <sheetViews>
    <sheetView workbookViewId="0">
      <selection sqref="A1:C1"/>
    </sheetView>
  </sheetViews>
  <sheetFormatPr defaultRowHeight="14.4" x14ac:dyDescent="0.3"/>
  <cols>
    <col min="1" max="1" width="8.109375" customWidth="1"/>
    <col min="2" max="2" width="41" customWidth="1"/>
    <col min="3" max="3" width="32.88671875" customWidth="1"/>
    <col min="257" max="257" width="8.109375" customWidth="1"/>
    <col min="258" max="258" width="41" customWidth="1"/>
    <col min="259" max="259" width="32.88671875" customWidth="1"/>
    <col min="513" max="513" width="8.109375" customWidth="1"/>
    <col min="514" max="514" width="41" customWidth="1"/>
    <col min="515" max="515" width="32.88671875" customWidth="1"/>
    <col min="769" max="769" width="8.109375" customWidth="1"/>
    <col min="770" max="770" width="41" customWidth="1"/>
    <col min="771" max="771" width="32.88671875" customWidth="1"/>
    <col min="1025" max="1025" width="8.109375" customWidth="1"/>
    <col min="1026" max="1026" width="41" customWidth="1"/>
    <col min="1027" max="1027" width="32.88671875" customWidth="1"/>
    <col min="1281" max="1281" width="8.109375" customWidth="1"/>
    <col min="1282" max="1282" width="41" customWidth="1"/>
    <col min="1283" max="1283" width="32.88671875" customWidth="1"/>
    <col min="1537" max="1537" width="8.109375" customWidth="1"/>
    <col min="1538" max="1538" width="41" customWidth="1"/>
    <col min="1539" max="1539" width="32.88671875" customWidth="1"/>
    <col min="1793" max="1793" width="8.109375" customWidth="1"/>
    <col min="1794" max="1794" width="41" customWidth="1"/>
    <col min="1795" max="1795" width="32.88671875" customWidth="1"/>
    <col min="2049" max="2049" width="8.109375" customWidth="1"/>
    <col min="2050" max="2050" width="41" customWidth="1"/>
    <col min="2051" max="2051" width="32.88671875" customWidth="1"/>
    <col min="2305" max="2305" width="8.109375" customWidth="1"/>
    <col min="2306" max="2306" width="41" customWidth="1"/>
    <col min="2307" max="2307" width="32.88671875" customWidth="1"/>
    <col min="2561" max="2561" width="8.109375" customWidth="1"/>
    <col min="2562" max="2562" width="41" customWidth="1"/>
    <col min="2563" max="2563" width="32.88671875" customWidth="1"/>
    <col min="2817" max="2817" width="8.109375" customWidth="1"/>
    <col min="2818" max="2818" width="41" customWidth="1"/>
    <col min="2819" max="2819" width="32.88671875" customWidth="1"/>
    <col min="3073" max="3073" width="8.109375" customWidth="1"/>
    <col min="3074" max="3074" width="41" customWidth="1"/>
    <col min="3075" max="3075" width="32.88671875" customWidth="1"/>
    <col min="3329" max="3329" width="8.109375" customWidth="1"/>
    <col min="3330" max="3330" width="41" customWidth="1"/>
    <col min="3331" max="3331" width="32.88671875" customWidth="1"/>
    <col min="3585" max="3585" width="8.109375" customWidth="1"/>
    <col min="3586" max="3586" width="41" customWidth="1"/>
    <col min="3587" max="3587" width="32.88671875" customWidth="1"/>
    <col min="3841" max="3841" width="8.109375" customWidth="1"/>
    <col min="3842" max="3842" width="41" customWidth="1"/>
    <col min="3843" max="3843" width="32.88671875" customWidth="1"/>
    <col min="4097" max="4097" width="8.109375" customWidth="1"/>
    <col min="4098" max="4098" width="41" customWidth="1"/>
    <col min="4099" max="4099" width="32.88671875" customWidth="1"/>
    <col min="4353" max="4353" width="8.109375" customWidth="1"/>
    <col min="4354" max="4354" width="41" customWidth="1"/>
    <col min="4355" max="4355" width="32.88671875" customWidth="1"/>
    <col min="4609" max="4609" width="8.109375" customWidth="1"/>
    <col min="4610" max="4610" width="41" customWidth="1"/>
    <col min="4611" max="4611" width="32.88671875" customWidth="1"/>
    <col min="4865" max="4865" width="8.109375" customWidth="1"/>
    <col min="4866" max="4866" width="41" customWidth="1"/>
    <col min="4867" max="4867" width="32.88671875" customWidth="1"/>
    <col min="5121" max="5121" width="8.109375" customWidth="1"/>
    <col min="5122" max="5122" width="41" customWidth="1"/>
    <col min="5123" max="5123" width="32.88671875" customWidth="1"/>
    <col min="5377" max="5377" width="8.109375" customWidth="1"/>
    <col min="5378" max="5378" width="41" customWidth="1"/>
    <col min="5379" max="5379" width="32.88671875" customWidth="1"/>
    <col min="5633" max="5633" width="8.109375" customWidth="1"/>
    <col min="5634" max="5634" width="41" customWidth="1"/>
    <col min="5635" max="5635" width="32.88671875" customWidth="1"/>
    <col min="5889" max="5889" width="8.109375" customWidth="1"/>
    <col min="5890" max="5890" width="41" customWidth="1"/>
    <col min="5891" max="5891" width="32.88671875" customWidth="1"/>
    <col min="6145" max="6145" width="8.109375" customWidth="1"/>
    <col min="6146" max="6146" width="41" customWidth="1"/>
    <col min="6147" max="6147" width="32.88671875" customWidth="1"/>
    <col min="6401" max="6401" width="8.109375" customWidth="1"/>
    <col min="6402" max="6402" width="41" customWidth="1"/>
    <col min="6403" max="6403" width="32.88671875" customWidth="1"/>
    <col min="6657" max="6657" width="8.109375" customWidth="1"/>
    <col min="6658" max="6658" width="41" customWidth="1"/>
    <col min="6659" max="6659" width="32.88671875" customWidth="1"/>
    <col min="6913" max="6913" width="8.109375" customWidth="1"/>
    <col min="6914" max="6914" width="41" customWidth="1"/>
    <col min="6915" max="6915" width="32.88671875" customWidth="1"/>
    <col min="7169" max="7169" width="8.109375" customWidth="1"/>
    <col min="7170" max="7170" width="41" customWidth="1"/>
    <col min="7171" max="7171" width="32.88671875" customWidth="1"/>
    <col min="7425" max="7425" width="8.109375" customWidth="1"/>
    <col min="7426" max="7426" width="41" customWidth="1"/>
    <col min="7427" max="7427" width="32.88671875" customWidth="1"/>
    <col min="7681" max="7681" width="8.109375" customWidth="1"/>
    <col min="7682" max="7682" width="41" customWidth="1"/>
    <col min="7683" max="7683" width="32.88671875" customWidth="1"/>
    <col min="7937" max="7937" width="8.109375" customWidth="1"/>
    <col min="7938" max="7938" width="41" customWidth="1"/>
    <col min="7939" max="7939" width="32.88671875" customWidth="1"/>
    <col min="8193" max="8193" width="8.109375" customWidth="1"/>
    <col min="8194" max="8194" width="41" customWidth="1"/>
    <col min="8195" max="8195" width="32.88671875" customWidth="1"/>
    <col min="8449" max="8449" width="8.109375" customWidth="1"/>
    <col min="8450" max="8450" width="41" customWidth="1"/>
    <col min="8451" max="8451" width="32.88671875" customWidth="1"/>
    <col min="8705" max="8705" width="8.109375" customWidth="1"/>
    <col min="8706" max="8706" width="41" customWidth="1"/>
    <col min="8707" max="8707" width="32.88671875" customWidth="1"/>
    <col min="8961" max="8961" width="8.109375" customWidth="1"/>
    <col min="8962" max="8962" width="41" customWidth="1"/>
    <col min="8963" max="8963" width="32.88671875" customWidth="1"/>
    <col min="9217" max="9217" width="8.109375" customWidth="1"/>
    <col min="9218" max="9218" width="41" customWidth="1"/>
    <col min="9219" max="9219" width="32.88671875" customWidth="1"/>
    <col min="9473" max="9473" width="8.109375" customWidth="1"/>
    <col min="9474" max="9474" width="41" customWidth="1"/>
    <col min="9475" max="9475" width="32.88671875" customWidth="1"/>
    <col min="9729" max="9729" width="8.109375" customWidth="1"/>
    <col min="9730" max="9730" width="41" customWidth="1"/>
    <col min="9731" max="9731" width="32.88671875" customWidth="1"/>
    <col min="9985" max="9985" width="8.109375" customWidth="1"/>
    <col min="9986" max="9986" width="41" customWidth="1"/>
    <col min="9987" max="9987" width="32.88671875" customWidth="1"/>
    <col min="10241" max="10241" width="8.109375" customWidth="1"/>
    <col min="10242" max="10242" width="41" customWidth="1"/>
    <col min="10243" max="10243" width="32.88671875" customWidth="1"/>
    <col min="10497" max="10497" width="8.109375" customWidth="1"/>
    <col min="10498" max="10498" width="41" customWidth="1"/>
    <col min="10499" max="10499" width="32.88671875" customWidth="1"/>
    <col min="10753" max="10753" width="8.109375" customWidth="1"/>
    <col min="10754" max="10754" width="41" customWidth="1"/>
    <col min="10755" max="10755" width="32.88671875" customWidth="1"/>
    <col min="11009" max="11009" width="8.109375" customWidth="1"/>
    <col min="11010" max="11010" width="41" customWidth="1"/>
    <col min="11011" max="11011" width="32.88671875" customWidth="1"/>
    <col min="11265" max="11265" width="8.109375" customWidth="1"/>
    <col min="11266" max="11266" width="41" customWidth="1"/>
    <col min="11267" max="11267" width="32.88671875" customWidth="1"/>
    <col min="11521" max="11521" width="8.109375" customWidth="1"/>
    <col min="11522" max="11522" width="41" customWidth="1"/>
    <col min="11523" max="11523" width="32.88671875" customWidth="1"/>
    <col min="11777" max="11777" width="8.109375" customWidth="1"/>
    <col min="11778" max="11778" width="41" customWidth="1"/>
    <col min="11779" max="11779" width="32.88671875" customWidth="1"/>
    <col min="12033" max="12033" width="8.109375" customWidth="1"/>
    <col min="12034" max="12034" width="41" customWidth="1"/>
    <col min="12035" max="12035" width="32.88671875" customWidth="1"/>
    <col min="12289" max="12289" width="8.109375" customWidth="1"/>
    <col min="12290" max="12290" width="41" customWidth="1"/>
    <col min="12291" max="12291" width="32.88671875" customWidth="1"/>
    <col min="12545" max="12545" width="8.109375" customWidth="1"/>
    <col min="12546" max="12546" width="41" customWidth="1"/>
    <col min="12547" max="12547" width="32.88671875" customWidth="1"/>
    <col min="12801" max="12801" width="8.109375" customWidth="1"/>
    <col min="12802" max="12802" width="41" customWidth="1"/>
    <col min="12803" max="12803" width="32.88671875" customWidth="1"/>
    <col min="13057" max="13057" width="8.109375" customWidth="1"/>
    <col min="13058" max="13058" width="41" customWidth="1"/>
    <col min="13059" max="13059" width="32.88671875" customWidth="1"/>
    <col min="13313" max="13313" width="8.109375" customWidth="1"/>
    <col min="13314" max="13314" width="41" customWidth="1"/>
    <col min="13315" max="13315" width="32.88671875" customWidth="1"/>
    <col min="13569" max="13569" width="8.109375" customWidth="1"/>
    <col min="13570" max="13570" width="41" customWidth="1"/>
    <col min="13571" max="13571" width="32.88671875" customWidth="1"/>
    <col min="13825" max="13825" width="8.109375" customWidth="1"/>
    <col min="13826" max="13826" width="41" customWidth="1"/>
    <col min="13827" max="13827" width="32.88671875" customWidth="1"/>
    <col min="14081" max="14081" width="8.109375" customWidth="1"/>
    <col min="14082" max="14082" width="41" customWidth="1"/>
    <col min="14083" max="14083" width="32.88671875" customWidth="1"/>
    <col min="14337" max="14337" width="8.109375" customWidth="1"/>
    <col min="14338" max="14338" width="41" customWidth="1"/>
    <col min="14339" max="14339" width="32.88671875" customWidth="1"/>
    <col min="14593" max="14593" width="8.109375" customWidth="1"/>
    <col min="14594" max="14594" width="41" customWidth="1"/>
    <col min="14595" max="14595" width="32.88671875" customWidth="1"/>
    <col min="14849" max="14849" width="8.109375" customWidth="1"/>
    <col min="14850" max="14850" width="41" customWidth="1"/>
    <col min="14851" max="14851" width="32.88671875" customWidth="1"/>
    <col min="15105" max="15105" width="8.109375" customWidth="1"/>
    <col min="15106" max="15106" width="41" customWidth="1"/>
    <col min="15107" max="15107" width="32.88671875" customWidth="1"/>
    <col min="15361" max="15361" width="8.109375" customWidth="1"/>
    <col min="15362" max="15362" width="41" customWidth="1"/>
    <col min="15363" max="15363" width="32.88671875" customWidth="1"/>
    <col min="15617" max="15617" width="8.109375" customWidth="1"/>
    <col min="15618" max="15618" width="41" customWidth="1"/>
    <col min="15619" max="15619" width="32.88671875" customWidth="1"/>
    <col min="15873" max="15873" width="8.109375" customWidth="1"/>
    <col min="15874" max="15874" width="41" customWidth="1"/>
    <col min="15875" max="15875" width="32.88671875" customWidth="1"/>
    <col min="16129" max="16129" width="8.109375" customWidth="1"/>
    <col min="16130" max="16130" width="41" customWidth="1"/>
    <col min="16131" max="16131" width="32.88671875" customWidth="1"/>
  </cols>
  <sheetData>
    <row r="1" spans="1:3" s="9" customFormat="1" x14ac:dyDescent="0.3">
      <c r="A1" s="39" t="s">
        <v>826</v>
      </c>
      <c r="B1" s="39"/>
      <c r="C1" s="39"/>
    </row>
    <row r="2" spans="1:3" ht="45.75" customHeight="1" x14ac:dyDescent="0.3">
      <c r="A2" s="37" t="s">
        <v>704</v>
      </c>
      <c r="B2" s="38"/>
      <c r="C2" s="38"/>
    </row>
    <row r="3" spans="1:3" ht="15" x14ac:dyDescent="0.3">
      <c r="A3" s="2" t="s">
        <v>0</v>
      </c>
      <c r="B3" s="2" t="s">
        <v>1</v>
      </c>
      <c r="C3" s="2" t="s">
        <v>282</v>
      </c>
    </row>
    <row r="4" spans="1:3" ht="15" x14ac:dyDescent="0.3">
      <c r="A4" s="2">
        <v>1</v>
      </c>
      <c r="B4" s="2">
        <v>2</v>
      </c>
      <c r="C4" s="2">
        <v>3</v>
      </c>
    </row>
    <row r="5" spans="1:3" ht="26.4" x14ac:dyDescent="0.3">
      <c r="A5" s="3" t="s">
        <v>9</v>
      </c>
      <c r="B5" s="4" t="s">
        <v>651</v>
      </c>
      <c r="C5" s="5">
        <v>848913</v>
      </c>
    </row>
    <row r="6" spans="1:3" ht="26.4" x14ac:dyDescent="0.3">
      <c r="A6" s="3" t="s">
        <v>132</v>
      </c>
      <c r="B6" s="4" t="s">
        <v>652</v>
      </c>
      <c r="C6" s="5">
        <v>14</v>
      </c>
    </row>
    <row r="7" spans="1:3" ht="66" x14ac:dyDescent="0.3">
      <c r="A7" s="3" t="s">
        <v>11</v>
      </c>
      <c r="B7" s="4" t="s">
        <v>653</v>
      </c>
      <c r="C7" s="5">
        <v>8557462</v>
      </c>
    </row>
    <row r="8" spans="1:3" ht="52.8" x14ac:dyDescent="0.3">
      <c r="A8" s="3" t="s">
        <v>135</v>
      </c>
      <c r="B8" s="4" t="s">
        <v>654</v>
      </c>
      <c r="C8" s="5">
        <v>1299203</v>
      </c>
    </row>
    <row r="9" spans="1:3" ht="52.8" x14ac:dyDescent="0.3">
      <c r="A9" s="3" t="s">
        <v>15</v>
      </c>
      <c r="B9" s="4" t="s">
        <v>655</v>
      </c>
      <c r="C9" s="5">
        <v>9383084</v>
      </c>
    </row>
    <row r="10" spans="1:3" ht="66" x14ac:dyDescent="0.3">
      <c r="A10" s="3" t="s">
        <v>141</v>
      </c>
      <c r="B10" s="4" t="s">
        <v>656</v>
      </c>
      <c r="C10" s="5">
        <v>1657792</v>
      </c>
    </row>
    <row r="11" spans="1:3" ht="66" x14ac:dyDescent="0.3">
      <c r="A11" s="3" t="s">
        <v>212</v>
      </c>
      <c r="B11" s="4" t="s">
        <v>657</v>
      </c>
      <c r="C11" s="5">
        <v>1261587</v>
      </c>
    </row>
    <row r="12" spans="1:3" x14ac:dyDescent="0.3">
      <c r="A12" s="3" t="s">
        <v>21</v>
      </c>
      <c r="B12" s="4" t="s">
        <v>658</v>
      </c>
      <c r="C12" s="5">
        <v>4551121</v>
      </c>
    </row>
    <row r="13" spans="1:3" x14ac:dyDescent="0.3">
      <c r="A13" s="3" t="s">
        <v>215</v>
      </c>
      <c r="B13" s="4" t="s">
        <v>659</v>
      </c>
      <c r="C13" s="5">
        <v>1133120</v>
      </c>
    </row>
    <row r="14" spans="1:3" x14ac:dyDescent="0.3">
      <c r="A14" s="3" t="s">
        <v>23</v>
      </c>
      <c r="B14" s="4" t="s">
        <v>660</v>
      </c>
      <c r="C14" s="5">
        <v>36512934</v>
      </c>
    </row>
    <row r="15" spans="1:3" x14ac:dyDescent="0.3">
      <c r="A15" s="3" t="s">
        <v>27</v>
      </c>
      <c r="B15" s="4" t="s">
        <v>661</v>
      </c>
      <c r="C15" s="5">
        <v>126099</v>
      </c>
    </row>
    <row r="16" spans="1:3" x14ac:dyDescent="0.3">
      <c r="A16" s="6" t="s">
        <v>29</v>
      </c>
      <c r="B16" s="7" t="s">
        <v>662</v>
      </c>
      <c r="C16" s="8">
        <v>1687131</v>
      </c>
    </row>
    <row r="17" spans="1:3" x14ac:dyDescent="0.3">
      <c r="A17" s="3" t="s">
        <v>31</v>
      </c>
      <c r="B17" s="4" t="s">
        <v>663</v>
      </c>
      <c r="C17" s="5">
        <v>1687131</v>
      </c>
    </row>
    <row r="18" spans="1:3" ht="79.2" x14ac:dyDescent="0.3">
      <c r="A18" s="3" t="s">
        <v>156</v>
      </c>
      <c r="B18" s="4" t="s">
        <v>664</v>
      </c>
      <c r="C18" s="5">
        <v>5</v>
      </c>
    </row>
    <row r="19" spans="1:3" ht="92.4" x14ac:dyDescent="0.3">
      <c r="A19" s="3" t="s">
        <v>158</v>
      </c>
      <c r="B19" s="4" t="s">
        <v>665</v>
      </c>
      <c r="C19" s="5">
        <v>1623974</v>
      </c>
    </row>
  </sheetData>
  <mergeCells count="2">
    <mergeCell ref="A2:C2"/>
    <mergeCell ref="A1:C1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14823-7C4C-473D-9B46-C3580E0FC094}">
  <sheetPr>
    <tabColor rgb="FFCCCCFF"/>
  </sheetPr>
  <dimension ref="A1:C18"/>
  <sheetViews>
    <sheetView workbookViewId="0">
      <selection sqref="A1:C1"/>
    </sheetView>
  </sheetViews>
  <sheetFormatPr defaultRowHeight="14.4" x14ac:dyDescent="0.3"/>
  <cols>
    <col min="1" max="1" width="8.109375" customWidth="1"/>
    <col min="2" max="2" width="41" customWidth="1"/>
    <col min="3" max="3" width="32.88671875" customWidth="1"/>
    <col min="257" max="257" width="8.109375" customWidth="1"/>
    <col min="258" max="258" width="41" customWidth="1"/>
    <col min="259" max="259" width="32.88671875" customWidth="1"/>
    <col min="513" max="513" width="8.109375" customWidth="1"/>
    <col min="514" max="514" width="41" customWidth="1"/>
    <col min="515" max="515" width="32.88671875" customWidth="1"/>
    <col min="769" max="769" width="8.109375" customWidth="1"/>
    <col min="770" max="770" width="41" customWidth="1"/>
    <col min="771" max="771" width="32.88671875" customWidth="1"/>
    <col min="1025" max="1025" width="8.109375" customWidth="1"/>
    <col min="1026" max="1026" width="41" customWidth="1"/>
    <col min="1027" max="1027" width="32.88671875" customWidth="1"/>
    <col min="1281" max="1281" width="8.109375" customWidth="1"/>
    <col min="1282" max="1282" width="41" customWidth="1"/>
    <col min="1283" max="1283" width="32.88671875" customWidth="1"/>
    <col min="1537" max="1537" width="8.109375" customWidth="1"/>
    <col min="1538" max="1538" width="41" customWidth="1"/>
    <col min="1539" max="1539" width="32.88671875" customWidth="1"/>
    <col min="1793" max="1793" width="8.109375" customWidth="1"/>
    <col min="1794" max="1794" width="41" customWidth="1"/>
    <col min="1795" max="1795" width="32.88671875" customWidth="1"/>
    <col min="2049" max="2049" width="8.109375" customWidth="1"/>
    <col min="2050" max="2050" width="41" customWidth="1"/>
    <col min="2051" max="2051" width="32.88671875" customWidth="1"/>
    <col min="2305" max="2305" width="8.109375" customWidth="1"/>
    <col min="2306" max="2306" width="41" customWidth="1"/>
    <col min="2307" max="2307" width="32.88671875" customWidth="1"/>
    <col min="2561" max="2561" width="8.109375" customWidth="1"/>
    <col min="2562" max="2562" width="41" customWidth="1"/>
    <col min="2563" max="2563" width="32.88671875" customWidth="1"/>
    <col min="2817" max="2817" width="8.109375" customWidth="1"/>
    <col min="2818" max="2818" width="41" customWidth="1"/>
    <col min="2819" max="2819" width="32.88671875" customWidth="1"/>
    <col min="3073" max="3073" width="8.109375" customWidth="1"/>
    <col min="3074" max="3074" width="41" customWidth="1"/>
    <col min="3075" max="3075" width="32.88671875" customWidth="1"/>
    <col min="3329" max="3329" width="8.109375" customWidth="1"/>
    <col min="3330" max="3330" width="41" customWidth="1"/>
    <col min="3331" max="3331" width="32.88671875" customWidth="1"/>
    <col min="3585" max="3585" width="8.109375" customWidth="1"/>
    <col min="3586" max="3586" width="41" customWidth="1"/>
    <col min="3587" max="3587" width="32.88671875" customWidth="1"/>
    <col min="3841" max="3841" width="8.109375" customWidth="1"/>
    <col min="3842" max="3842" width="41" customWidth="1"/>
    <col min="3843" max="3843" width="32.88671875" customWidth="1"/>
    <col min="4097" max="4097" width="8.109375" customWidth="1"/>
    <col min="4098" max="4098" width="41" customWidth="1"/>
    <col min="4099" max="4099" width="32.88671875" customWidth="1"/>
    <col min="4353" max="4353" width="8.109375" customWidth="1"/>
    <col min="4354" max="4354" width="41" customWidth="1"/>
    <col min="4355" max="4355" width="32.88671875" customWidth="1"/>
    <col min="4609" max="4609" width="8.109375" customWidth="1"/>
    <col min="4610" max="4610" width="41" customWidth="1"/>
    <col min="4611" max="4611" width="32.88671875" customWidth="1"/>
    <col min="4865" max="4865" width="8.109375" customWidth="1"/>
    <col min="4866" max="4866" width="41" customWidth="1"/>
    <col min="4867" max="4867" width="32.88671875" customWidth="1"/>
    <col min="5121" max="5121" width="8.109375" customWidth="1"/>
    <col min="5122" max="5122" width="41" customWidth="1"/>
    <col min="5123" max="5123" width="32.88671875" customWidth="1"/>
    <col min="5377" max="5377" width="8.109375" customWidth="1"/>
    <col min="5378" max="5378" width="41" customWidth="1"/>
    <col min="5379" max="5379" width="32.88671875" customWidth="1"/>
    <col min="5633" max="5633" width="8.109375" customWidth="1"/>
    <col min="5634" max="5634" width="41" customWidth="1"/>
    <col min="5635" max="5635" width="32.88671875" customWidth="1"/>
    <col min="5889" max="5889" width="8.109375" customWidth="1"/>
    <col min="5890" max="5890" width="41" customWidth="1"/>
    <col min="5891" max="5891" width="32.88671875" customWidth="1"/>
    <col min="6145" max="6145" width="8.109375" customWidth="1"/>
    <col min="6146" max="6146" width="41" customWidth="1"/>
    <col min="6147" max="6147" width="32.88671875" customWidth="1"/>
    <col min="6401" max="6401" width="8.109375" customWidth="1"/>
    <col min="6402" max="6402" width="41" customWidth="1"/>
    <col min="6403" max="6403" width="32.88671875" customWidth="1"/>
    <col min="6657" max="6657" width="8.109375" customWidth="1"/>
    <col min="6658" max="6658" width="41" customWidth="1"/>
    <col min="6659" max="6659" width="32.88671875" customWidth="1"/>
    <col min="6913" max="6913" width="8.109375" customWidth="1"/>
    <col min="6914" max="6914" width="41" customWidth="1"/>
    <col min="6915" max="6915" width="32.88671875" customWidth="1"/>
    <col min="7169" max="7169" width="8.109375" customWidth="1"/>
    <col min="7170" max="7170" width="41" customWidth="1"/>
    <col min="7171" max="7171" width="32.88671875" customWidth="1"/>
    <col min="7425" max="7425" width="8.109375" customWidth="1"/>
    <col min="7426" max="7426" width="41" customWidth="1"/>
    <col min="7427" max="7427" width="32.88671875" customWidth="1"/>
    <col min="7681" max="7681" width="8.109375" customWidth="1"/>
    <col min="7682" max="7682" width="41" customWidth="1"/>
    <col min="7683" max="7683" width="32.88671875" customWidth="1"/>
    <col min="7937" max="7937" width="8.109375" customWidth="1"/>
    <col min="7938" max="7938" width="41" customWidth="1"/>
    <col min="7939" max="7939" width="32.88671875" customWidth="1"/>
    <col min="8193" max="8193" width="8.109375" customWidth="1"/>
    <col min="8194" max="8194" width="41" customWidth="1"/>
    <col min="8195" max="8195" width="32.88671875" customWidth="1"/>
    <col min="8449" max="8449" width="8.109375" customWidth="1"/>
    <col min="8450" max="8450" width="41" customWidth="1"/>
    <col min="8451" max="8451" width="32.88671875" customWidth="1"/>
    <col min="8705" max="8705" width="8.109375" customWidth="1"/>
    <col min="8706" max="8706" width="41" customWidth="1"/>
    <col min="8707" max="8707" width="32.88671875" customWidth="1"/>
    <col min="8961" max="8961" width="8.109375" customWidth="1"/>
    <col min="8962" max="8962" width="41" customWidth="1"/>
    <col min="8963" max="8963" width="32.88671875" customWidth="1"/>
    <col min="9217" max="9217" width="8.109375" customWidth="1"/>
    <col min="9218" max="9218" width="41" customWidth="1"/>
    <col min="9219" max="9219" width="32.88671875" customWidth="1"/>
    <col min="9473" max="9473" width="8.109375" customWidth="1"/>
    <col min="9474" max="9474" width="41" customWidth="1"/>
    <col min="9475" max="9475" width="32.88671875" customWidth="1"/>
    <col min="9729" max="9729" width="8.109375" customWidth="1"/>
    <col min="9730" max="9730" width="41" customWidth="1"/>
    <col min="9731" max="9731" width="32.88671875" customWidth="1"/>
    <col min="9985" max="9985" width="8.109375" customWidth="1"/>
    <col min="9986" max="9986" width="41" customWidth="1"/>
    <col min="9987" max="9987" width="32.88671875" customWidth="1"/>
    <col min="10241" max="10241" width="8.109375" customWidth="1"/>
    <col min="10242" max="10242" width="41" customWidth="1"/>
    <col min="10243" max="10243" width="32.88671875" customWidth="1"/>
    <col min="10497" max="10497" width="8.109375" customWidth="1"/>
    <col min="10498" max="10498" width="41" customWidth="1"/>
    <col min="10499" max="10499" width="32.88671875" customWidth="1"/>
    <col min="10753" max="10753" width="8.109375" customWidth="1"/>
    <col min="10754" max="10754" width="41" customWidth="1"/>
    <col min="10755" max="10755" width="32.88671875" customWidth="1"/>
    <col min="11009" max="11009" width="8.109375" customWidth="1"/>
    <col min="11010" max="11010" width="41" customWidth="1"/>
    <col min="11011" max="11011" width="32.88671875" customWidth="1"/>
    <col min="11265" max="11265" width="8.109375" customWidth="1"/>
    <col min="11266" max="11266" width="41" customWidth="1"/>
    <col min="11267" max="11267" width="32.88671875" customWidth="1"/>
    <col min="11521" max="11521" width="8.109375" customWidth="1"/>
    <col min="11522" max="11522" width="41" customWidth="1"/>
    <col min="11523" max="11523" width="32.88671875" customWidth="1"/>
    <col min="11777" max="11777" width="8.109375" customWidth="1"/>
    <col min="11778" max="11778" width="41" customWidth="1"/>
    <col min="11779" max="11779" width="32.88671875" customWidth="1"/>
    <col min="12033" max="12033" width="8.109375" customWidth="1"/>
    <col min="12034" max="12034" width="41" customWidth="1"/>
    <col min="12035" max="12035" width="32.88671875" customWidth="1"/>
    <col min="12289" max="12289" width="8.109375" customWidth="1"/>
    <col min="12290" max="12290" width="41" customWidth="1"/>
    <col min="12291" max="12291" width="32.88671875" customWidth="1"/>
    <col min="12545" max="12545" width="8.109375" customWidth="1"/>
    <col min="12546" max="12546" width="41" customWidth="1"/>
    <col min="12547" max="12547" width="32.88671875" customWidth="1"/>
    <col min="12801" max="12801" width="8.109375" customWidth="1"/>
    <col min="12802" max="12802" width="41" customWidth="1"/>
    <col min="12803" max="12803" width="32.88671875" customWidth="1"/>
    <col min="13057" max="13057" width="8.109375" customWidth="1"/>
    <col min="13058" max="13058" width="41" customWidth="1"/>
    <col min="13059" max="13059" width="32.88671875" customWidth="1"/>
    <col min="13313" max="13313" width="8.109375" customWidth="1"/>
    <col min="13314" max="13314" width="41" customWidth="1"/>
    <col min="13315" max="13315" width="32.88671875" customWidth="1"/>
    <col min="13569" max="13569" width="8.109375" customWidth="1"/>
    <col min="13570" max="13570" width="41" customWidth="1"/>
    <col min="13571" max="13571" width="32.88671875" customWidth="1"/>
    <col min="13825" max="13825" width="8.109375" customWidth="1"/>
    <col min="13826" max="13826" width="41" customWidth="1"/>
    <col min="13827" max="13827" width="32.88671875" customWidth="1"/>
    <col min="14081" max="14081" width="8.109375" customWidth="1"/>
    <col min="14082" max="14082" width="41" customWidth="1"/>
    <col min="14083" max="14083" width="32.88671875" customWidth="1"/>
    <col min="14337" max="14337" width="8.109375" customWidth="1"/>
    <col min="14338" max="14338" width="41" customWidth="1"/>
    <col min="14339" max="14339" width="32.88671875" customWidth="1"/>
    <col min="14593" max="14593" width="8.109375" customWidth="1"/>
    <col min="14594" max="14594" width="41" customWidth="1"/>
    <col min="14595" max="14595" width="32.88671875" customWidth="1"/>
    <col min="14849" max="14849" width="8.109375" customWidth="1"/>
    <col min="14850" max="14850" width="41" customWidth="1"/>
    <col min="14851" max="14851" width="32.88671875" customWidth="1"/>
    <col min="15105" max="15105" width="8.109375" customWidth="1"/>
    <col min="15106" max="15106" width="41" customWidth="1"/>
    <col min="15107" max="15107" width="32.88671875" customWidth="1"/>
    <col min="15361" max="15361" width="8.109375" customWidth="1"/>
    <col min="15362" max="15362" width="41" customWidth="1"/>
    <col min="15363" max="15363" width="32.88671875" customWidth="1"/>
    <col min="15617" max="15617" width="8.109375" customWidth="1"/>
    <col min="15618" max="15618" width="41" customWidth="1"/>
    <col min="15619" max="15619" width="32.88671875" customWidth="1"/>
    <col min="15873" max="15873" width="8.109375" customWidth="1"/>
    <col min="15874" max="15874" width="41" customWidth="1"/>
    <col min="15875" max="15875" width="32.88671875" customWidth="1"/>
    <col min="16129" max="16129" width="8.109375" customWidth="1"/>
    <col min="16130" max="16130" width="41" customWidth="1"/>
    <col min="16131" max="16131" width="32.88671875" customWidth="1"/>
  </cols>
  <sheetData>
    <row r="1" spans="1:3" s="9" customFormat="1" x14ac:dyDescent="0.3">
      <c r="A1" s="39" t="s">
        <v>827</v>
      </c>
      <c r="B1" s="39"/>
      <c r="C1" s="39"/>
    </row>
    <row r="2" spans="1:3" ht="35.25" customHeight="1" x14ac:dyDescent="0.3">
      <c r="A2" s="37" t="s">
        <v>728</v>
      </c>
      <c r="B2" s="38"/>
      <c r="C2" s="38"/>
    </row>
    <row r="3" spans="1:3" ht="15" x14ac:dyDescent="0.3">
      <c r="A3" s="2" t="s">
        <v>0</v>
      </c>
      <c r="B3" s="2" t="s">
        <v>1</v>
      </c>
      <c r="C3" s="2" t="s">
        <v>282</v>
      </c>
    </row>
    <row r="4" spans="1:3" ht="15" x14ac:dyDescent="0.3">
      <c r="A4" s="2">
        <v>1</v>
      </c>
      <c r="B4" s="2">
        <v>2</v>
      </c>
      <c r="C4" s="2">
        <v>3</v>
      </c>
    </row>
    <row r="5" spans="1:3" ht="26.4" x14ac:dyDescent="0.3">
      <c r="A5" s="3" t="s">
        <v>9</v>
      </c>
      <c r="B5" s="4" t="s">
        <v>651</v>
      </c>
      <c r="C5" s="5">
        <v>141417</v>
      </c>
    </row>
    <row r="6" spans="1:3" ht="26.4" x14ac:dyDescent="0.3">
      <c r="A6" s="3" t="s">
        <v>132</v>
      </c>
      <c r="B6" s="4" t="s">
        <v>652</v>
      </c>
      <c r="C6" s="5">
        <v>5</v>
      </c>
    </row>
    <row r="7" spans="1:3" ht="66" x14ac:dyDescent="0.3">
      <c r="A7" s="3" t="s">
        <v>11</v>
      </c>
      <c r="B7" s="4" t="s">
        <v>653</v>
      </c>
      <c r="C7" s="5">
        <v>2218381</v>
      </c>
    </row>
    <row r="8" spans="1:3" ht="52.8" x14ac:dyDescent="0.3">
      <c r="A8" s="3" t="s">
        <v>135</v>
      </c>
      <c r="B8" s="4" t="s">
        <v>654</v>
      </c>
      <c r="C8" s="5">
        <v>284507</v>
      </c>
    </row>
    <row r="9" spans="1:3" ht="52.8" x14ac:dyDescent="0.3">
      <c r="A9" s="3" t="s">
        <v>15</v>
      </c>
      <c r="B9" s="4" t="s">
        <v>655</v>
      </c>
      <c r="C9" s="5">
        <v>1968736</v>
      </c>
    </row>
    <row r="10" spans="1:3" ht="66" x14ac:dyDescent="0.3">
      <c r="A10" s="3" t="s">
        <v>141</v>
      </c>
      <c r="B10" s="4" t="s">
        <v>656</v>
      </c>
      <c r="C10" s="5">
        <v>353336</v>
      </c>
    </row>
    <row r="11" spans="1:3" ht="66" x14ac:dyDescent="0.3">
      <c r="A11" s="3" t="s">
        <v>212</v>
      </c>
      <c r="B11" s="4" t="s">
        <v>657</v>
      </c>
      <c r="C11" s="5">
        <v>284223</v>
      </c>
    </row>
    <row r="12" spans="1:3" x14ac:dyDescent="0.3">
      <c r="A12" s="3" t="s">
        <v>21</v>
      </c>
      <c r="B12" s="4" t="s">
        <v>658</v>
      </c>
      <c r="C12" s="5">
        <v>351160</v>
      </c>
    </row>
    <row r="13" spans="1:3" x14ac:dyDescent="0.3">
      <c r="A13" s="3" t="s">
        <v>215</v>
      </c>
      <c r="B13" s="4" t="s">
        <v>659</v>
      </c>
      <c r="C13" s="5">
        <v>41174</v>
      </c>
    </row>
    <row r="14" spans="1:3" x14ac:dyDescent="0.3">
      <c r="A14" s="3" t="s">
        <v>23</v>
      </c>
      <c r="B14" s="4" t="s">
        <v>660</v>
      </c>
      <c r="C14" s="5">
        <v>25632588</v>
      </c>
    </row>
    <row r="15" spans="1:3" x14ac:dyDescent="0.3">
      <c r="A15" s="6" t="s">
        <v>29</v>
      </c>
      <c r="B15" s="7" t="s">
        <v>662</v>
      </c>
      <c r="C15" s="8">
        <v>1687131</v>
      </c>
    </row>
    <row r="16" spans="1:3" x14ac:dyDescent="0.3">
      <c r="A16" s="3" t="s">
        <v>31</v>
      </c>
      <c r="B16" s="4" t="s">
        <v>663</v>
      </c>
      <c r="C16" s="5">
        <v>1687131</v>
      </c>
    </row>
    <row r="17" spans="1:3" ht="79.2" x14ac:dyDescent="0.3">
      <c r="A17" s="3" t="s">
        <v>156</v>
      </c>
      <c r="B17" s="4" t="s">
        <v>664</v>
      </c>
      <c r="C17" s="5">
        <v>2</v>
      </c>
    </row>
    <row r="18" spans="1:3" ht="92.4" x14ac:dyDescent="0.3">
      <c r="A18" s="3" t="s">
        <v>158</v>
      </c>
      <c r="B18" s="4" t="s">
        <v>665</v>
      </c>
      <c r="C18" s="5">
        <v>811987</v>
      </c>
    </row>
  </sheetData>
  <mergeCells count="2">
    <mergeCell ref="A2:C2"/>
    <mergeCell ref="A1:C1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7B957-297A-48E1-A6C8-E1C1EFE3B128}">
  <sheetPr>
    <tabColor rgb="FF00FF00"/>
  </sheetPr>
  <dimension ref="A1:C17"/>
  <sheetViews>
    <sheetView workbookViewId="0">
      <selection sqref="A1:C1"/>
    </sheetView>
  </sheetViews>
  <sheetFormatPr defaultRowHeight="14.4" x14ac:dyDescent="0.3"/>
  <cols>
    <col min="1" max="1" width="8.109375" customWidth="1"/>
    <col min="2" max="2" width="41" customWidth="1"/>
    <col min="3" max="3" width="32.88671875" customWidth="1"/>
    <col min="257" max="257" width="8.109375" customWidth="1"/>
    <col min="258" max="258" width="41" customWidth="1"/>
    <col min="259" max="259" width="32.88671875" customWidth="1"/>
    <col min="513" max="513" width="8.109375" customWidth="1"/>
    <col min="514" max="514" width="41" customWidth="1"/>
    <col min="515" max="515" width="32.88671875" customWidth="1"/>
    <col min="769" max="769" width="8.109375" customWidth="1"/>
    <col min="770" max="770" width="41" customWidth="1"/>
    <col min="771" max="771" width="32.88671875" customWidth="1"/>
    <col min="1025" max="1025" width="8.109375" customWidth="1"/>
    <col min="1026" max="1026" width="41" customWidth="1"/>
    <col min="1027" max="1027" width="32.88671875" customWidth="1"/>
    <col min="1281" max="1281" width="8.109375" customWidth="1"/>
    <col min="1282" max="1282" width="41" customWidth="1"/>
    <col min="1283" max="1283" width="32.88671875" customWidth="1"/>
    <col min="1537" max="1537" width="8.109375" customWidth="1"/>
    <col min="1538" max="1538" width="41" customWidth="1"/>
    <col min="1539" max="1539" width="32.88671875" customWidth="1"/>
    <col min="1793" max="1793" width="8.109375" customWidth="1"/>
    <col min="1794" max="1794" width="41" customWidth="1"/>
    <col min="1795" max="1795" width="32.88671875" customWidth="1"/>
    <col min="2049" max="2049" width="8.109375" customWidth="1"/>
    <col min="2050" max="2050" width="41" customWidth="1"/>
    <col min="2051" max="2051" width="32.88671875" customWidth="1"/>
    <col min="2305" max="2305" width="8.109375" customWidth="1"/>
    <col min="2306" max="2306" width="41" customWidth="1"/>
    <col min="2307" max="2307" width="32.88671875" customWidth="1"/>
    <col min="2561" max="2561" width="8.109375" customWidth="1"/>
    <col min="2562" max="2562" width="41" customWidth="1"/>
    <col min="2563" max="2563" width="32.88671875" customWidth="1"/>
    <col min="2817" max="2817" width="8.109375" customWidth="1"/>
    <col min="2818" max="2818" width="41" customWidth="1"/>
    <col min="2819" max="2819" width="32.88671875" customWidth="1"/>
    <col min="3073" max="3073" width="8.109375" customWidth="1"/>
    <col min="3074" max="3074" width="41" customWidth="1"/>
    <col min="3075" max="3075" width="32.88671875" customWidth="1"/>
    <col min="3329" max="3329" width="8.109375" customWidth="1"/>
    <col min="3330" max="3330" width="41" customWidth="1"/>
    <col min="3331" max="3331" width="32.88671875" customWidth="1"/>
    <col min="3585" max="3585" width="8.109375" customWidth="1"/>
    <col min="3586" max="3586" width="41" customWidth="1"/>
    <col min="3587" max="3587" width="32.88671875" customWidth="1"/>
    <col min="3841" max="3841" width="8.109375" customWidth="1"/>
    <col min="3842" max="3842" width="41" customWidth="1"/>
    <col min="3843" max="3843" width="32.88671875" customWidth="1"/>
    <col min="4097" max="4097" width="8.109375" customWidth="1"/>
    <col min="4098" max="4098" width="41" customWidth="1"/>
    <col min="4099" max="4099" width="32.88671875" customWidth="1"/>
    <col min="4353" max="4353" width="8.109375" customWidth="1"/>
    <col min="4354" max="4354" width="41" customWidth="1"/>
    <col min="4355" max="4355" width="32.88671875" customWidth="1"/>
    <col min="4609" max="4609" width="8.109375" customWidth="1"/>
    <col min="4610" max="4610" width="41" customWidth="1"/>
    <col min="4611" max="4611" width="32.88671875" customWidth="1"/>
    <col min="4865" max="4865" width="8.109375" customWidth="1"/>
    <col min="4866" max="4866" width="41" customWidth="1"/>
    <col min="4867" max="4867" width="32.88671875" customWidth="1"/>
    <col min="5121" max="5121" width="8.109375" customWidth="1"/>
    <col min="5122" max="5122" width="41" customWidth="1"/>
    <col min="5123" max="5123" width="32.88671875" customWidth="1"/>
    <col min="5377" max="5377" width="8.109375" customWidth="1"/>
    <col min="5378" max="5378" width="41" customWidth="1"/>
    <col min="5379" max="5379" width="32.88671875" customWidth="1"/>
    <col min="5633" max="5633" width="8.109375" customWidth="1"/>
    <col min="5634" max="5634" width="41" customWidth="1"/>
    <col min="5635" max="5635" width="32.88671875" customWidth="1"/>
    <col min="5889" max="5889" width="8.109375" customWidth="1"/>
    <col min="5890" max="5890" width="41" customWidth="1"/>
    <col min="5891" max="5891" width="32.88671875" customWidth="1"/>
    <col min="6145" max="6145" width="8.109375" customWidth="1"/>
    <col min="6146" max="6146" width="41" customWidth="1"/>
    <col min="6147" max="6147" width="32.88671875" customWidth="1"/>
    <col min="6401" max="6401" width="8.109375" customWidth="1"/>
    <col min="6402" max="6402" width="41" customWidth="1"/>
    <col min="6403" max="6403" width="32.88671875" customWidth="1"/>
    <col min="6657" max="6657" width="8.109375" customWidth="1"/>
    <col min="6658" max="6658" width="41" customWidth="1"/>
    <col min="6659" max="6659" width="32.88671875" customWidth="1"/>
    <col min="6913" max="6913" width="8.109375" customWidth="1"/>
    <col min="6914" max="6914" width="41" customWidth="1"/>
    <col min="6915" max="6915" width="32.88671875" customWidth="1"/>
    <col min="7169" max="7169" width="8.109375" customWidth="1"/>
    <col min="7170" max="7170" width="41" customWidth="1"/>
    <col min="7171" max="7171" width="32.88671875" customWidth="1"/>
    <col min="7425" max="7425" width="8.109375" customWidth="1"/>
    <col min="7426" max="7426" width="41" customWidth="1"/>
    <col min="7427" max="7427" width="32.88671875" customWidth="1"/>
    <col min="7681" max="7681" width="8.109375" customWidth="1"/>
    <col min="7682" max="7682" width="41" customWidth="1"/>
    <col min="7683" max="7683" width="32.88671875" customWidth="1"/>
    <col min="7937" max="7937" width="8.109375" customWidth="1"/>
    <col min="7938" max="7938" width="41" customWidth="1"/>
    <col min="7939" max="7939" width="32.88671875" customWidth="1"/>
    <col min="8193" max="8193" width="8.109375" customWidth="1"/>
    <col min="8194" max="8194" width="41" customWidth="1"/>
    <col min="8195" max="8195" width="32.88671875" customWidth="1"/>
    <col min="8449" max="8449" width="8.109375" customWidth="1"/>
    <col min="8450" max="8450" width="41" customWidth="1"/>
    <col min="8451" max="8451" width="32.88671875" customWidth="1"/>
    <col min="8705" max="8705" width="8.109375" customWidth="1"/>
    <col min="8706" max="8706" width="41" customWidth="1"/>
    <col min="8707" max="8707" width="32.88671875" customWidth="1"/>
    <col min="8961" max="8961" width="8.109375" customWidth="1"/>
    <col min="8962" max="8962" width="41" customWidth="1"/>
    <col min="8963" max="8963" width="32.88671875" customWidth="1"/>
    <col min="9217" max="9217" width="8.109375" customWidth="1"/>
    <col min="9218" max="9218" width="41" customWidth="1"/>
    <col min="9219" max="9219" width="32.88671875" customWidth="1"/>
    <col min="9473" max="9473" width="8.109375" customWidth="1"/>
    <col min="9474" max="9474" width="41" customWidth="1"/>
    <col min="9475" max="9475" width="32.88671875" customWidth="1"/>
    <col min="9729" max="9729" width="8.109375" customWidth="1"/>
    <col min="9730" max="9730" width="41" customWidth="1"/>
    <col min="9731" max="9731" width="32.88671875" customWidth="1"/>
    <col min="9985" max="9985" width="8.109375" customWidth="1"/>
    <col min="9986" max="9986" width="41" customWidth="1"/>
    <col min="9987" max="9987" width="32.88671875" customWidth="1"/>
    <col min="10241" max="10241" width="8.109375" customWidth="1"/>
    <col min="10242" max="10242" width="41" customWidth="1"/>
    <col min="10243" max="10243" width="32.88671875" customWidth="1"/>
    <col min="10497" max="10497" width="8.109375" customWidth="1"/>
    <col min="10498" max="10498" width="41" customWidth="1"/>
    <col min="10499" max="10499" width="32.88671875" customWidth="1"/>
    <col min="10753" max="10753" width="8.109375" customWidth="1"/>
    <col min="10754" max="10754" width="41" customWidth="1"/>
    <col min="10755" max="10755" width="32.88671875" customWidth="1"/>
    <col min="11009" max="11009" width="8.109375" customWidth="1"/>
    <col min="11010" max="11010" width="41" customWidth="1"/>
    <col min="11011" max="11011" width="32.88671875" customWidth="1"/>
    <col min="11265" max="11265" width="8.109375" customWidth="1"/>
    <col min="11266" max="11266" width="41" customWidth="1"/>
    <col min="11267" max="11267" width="32.88671875" customWidth="1"/>
    <col min="11521" max="11521" width="8.109375" customWidth="1"/>
    <col min="11522" max="11522" width="41" customWidth="1"/>
    <col min="11523" max="11523" width="32.88671875" customWidth="1"/>
    <col min="11777" max="11777" width="8.109375" customWidth="1"/>
    <col min="11778" max="11778" width="41" customWidth="1"/>
    <col min="11779" max="11779" width="32.88671875" customWidth="1"/>
    <col min="12033" max="12033" width="8.109375" customWidth="1"/>
    <col min="12034" max="12034" width="41" customWidth="1"/>
    <col min="12035" max="12035" width="32.88671875" customWidth="1"/>
    <col min="12289" max="12289" width="8.109375" customWidth="1"/>
    <col min="12290" max="12290" width="41" customWidth="1"/>
    <col min="12291" max="12291" width="32.88671875" customWidth="1"/>
    <col min="12545" max="12545" width="8.109375" customWidth="1"/>
    <col min="12546" max="12546" width="41" customWidth="1"/>
    <col min="12547" max="12547" width="32.88671875" customWidth="1"/>
    <col min="12801" max="12801" width="8.109375" customWidth="1"/>
    <col min="12802" max="12802" width="41" customWidth="1"/>
    <col min="12803" max="12803" width="32.88671875" customWidth="1"/>
    <col min="13057" max="13057" width="8.109375" customWidth="1"/>
    <col min="13058" max="13058" width="41" customWidth="1"/>
    <col min="13059" max="13059" width="32.88671875" customWidth="1"/>
    <col min="13313" max="13313" width="8.109375" customWidth="1"/>
    <col min="13314" max="13314" width="41" customWidth="1"/>
    <col min="13315" max="13315" width="32.88671875" customWidth="1"/>
    <col min="13569" max="13569" width="8.109375" customWidth="1"/>
    <col min="13570" max="13570" width="41" customWidth="1"/>
    <col min="13571" max="13571" width="32.88671875" customWidth="1"/>
    <col min="13825" max="13825" width="8.109375" customWidth="1"/>
    <col min="13826" max="13826" width="41" customWidth="1"/>
    <col min="13827" max="13827" width="32.88671875" customWidth="1"/>
    <col min="14081" max="14081" width="8.109375" customWidth="1"/>
    <col min="14082" max="14082" width="41" customWidth="1"/>
    <col min="14083" max="14083" width="32.88671875" customWidth="1"/>
    <col min="14337" max="14337" width="8.109375" customWidth="1"/>
    <col min="14338" max="14338" width="41" customWidth="1"/>
    <col min="14339" max="14339" width="32.88671875" customWidth="1"/>
    <col min="14593" max="14593" width="8.109375" customWidth="1"/>
    <col min="14594" max="14594" width="41" customWidth="1"/>
    <col min="14595" max="14595" width="32.88671875" customWidth="1"/>
    <col min="14849" max="14849" width="8.109375" customWidth="1"/>
    <col min="14850" max="14850" width="41" customWidth="1"/>
    <col min="14851" max="14851" width="32.88671875" customWidth="1"/>
    <col min="15105" max="15105" width="8.109375" customWidth="1"/>
    <col min="15106" max="15106" width="41" customWidth="1"/>
    <col min="15107" max="15107" width="32.88671875" customWidth="1"/>
    <col min="15361" max="15361" width="8.109375" customWidth="1"/>
    <col min="15362" max="15362" width="41" customWidth="1"/>
    <col min="15363" max="15363" width="32.88671875" customWidth="1"/>
    <col min="15617" max="15617" width="8.109375" customWidth="1"/>
    <col min="15618" max="15618" width="41" customWidth="1"/>
    <col min="15619" max="15619" width="32.88671875" customWidth="1"/>
    <col min="15873" max="15873" width="8.109375" customWidth="1"/>
    <col min="15874" max="15874" width="41" customWidth="1"/>
    <col min="15875" max="15875" width="32.88671875" customWidth="1"/>
    <col min="16129" max="16129" width="8.109375" customWidth="1"/>
    <col min="16130" max="16130" width="41" customWidth="1"/>
    <col min="16131" max="16131" width="32.88671875" customWidth="1"/>
  </cols>
  <sheetData>
    <row r="1" spans="1:3" s="9" customFormat="1" x14ac:dyDescent="0.3">
      <c r="A1" s="39" t="s">
        <v>828</v>
      </c>
      <c r="B1" s="39"/>
      <c r="C1" s="39"/>
    </row>
    <row r="2" spans="1:3" ht="22.5" customHeight="1" x14ac:dyDescent="0.3">
      <c r="A2" s="37" t="s">
        <v>742</v>
      </c>
      <c r="B2" s="38"/>
      <c r="C2" s="38"/>
    </row>
    <row r="3" spans="1:3" ht="15" x14ac:dyDescent="0.3">
      <c r="A3" s="2" t="s">
        <v>0</v>
      </c>
      <c r="B3" s="2" t="s">
        <v>1</v>
      </c>
      <c r="C3" s="2" t="s">
        <v>282</v>
      </c>
    </row>
    <row r="4" spans="1:3" ht="15" x14ac:dyDescent="0.3">
      <c r="A4" s="2">
        <v>1</v>
      </c>
      <c r="B4" s="2">
        <v>2</v>
      </c>
      <c r="C4" s="2">
        <v>3</v>
      </c>
    </row>
    <row r="5" spans="1:3" ht="26.4" x14ac:dyDescent="0.3">
      <c r="A5" s="3" t="s">
        <v>9</v>
      </c>
      <c r="B5" s="4" t="s">
        <v>651</v>
      </c>
      <c r="C5" s="5">
        <v>212608</v>
      </c>
    </row>
    <row r="6" spans="1:3" ht="26.4" x14ac:dyDescent="0.3">
      <c r="A6" s="3" t="s">
        <v>132</v>
      </c>
      <c r="B6" s="4" t="s">
        <v>652</v>
      </c>
      <c r="C6" s="5">
        <v>4</v>
      </c>
    </row>
    <row r="7" spans="1:3" ht="66" x14ac:dyDescent="0.3">
      <c r="A7" s="3" t="s">
        <v>11</v>
      </c>
      <c r="B7" s="4" t="s">
        <v>653</v>
      </c>
      <c r="C7" s="5">
        <v>1574763</v>
      </c>
    </row>
    <row r="8" spans="1:3" ht="52.8" x14ac:dyDescent="0.3">
      <c r="A8" s="3" t="s">
        <v>135</v>
      </c>
      <c r="B8" s="4" t="s">
        <v>654</v>
      </c>
      <c r="C8" s="5">
        <v>244947</v>
      </c>
    </row>
    <row r="9" spans="1:3" ht="52.8" x14ac:dyDescent="0.3">
      <c r="A9" s="3" t="s">
        <v>15</v>
      </c>
      <c r="B9" s="4" t="s">
        <v>655</v>
      </c>
      <c r="C9" s="5">
        <v>2327293</v>
      </c>
    </row>
    <row r="10" spans="1:3" ht="66" x14ac:dyDescent="0.3">
      <c r="A10" s="3" t="s">
        <v>141</v>
      </c>
      <c r="B10" s="4" t="s">
        <v>656</v>
      </c>
      <c r="C10" s="5">
        <v>412570</v>
      </c>
    </row>
    <row r="11" spans="1:3" ht="66" x14ac:dyDescent="0.3">
      <c r="A11" s="3" t="s">
        <v>212</v>
      </c>
      <c r="B11" s="4" t="s">
        <v>657</v>
      </c>
      <c r="C11" s="5">
        <v>244524</v>
      </c>
    </row>
    <row r="12" spans="1:3" x14ac:dyDescent="0.3">
      <c r="A12" s="3" t="s">
        <v>21</v>
      </c>
      <c r="B12" s="4" t="s">
        <v>658</v>
      </c>
      <c r="C12" s="5">
        <v>3610780</v>
      </c>
    </row>
    <row r="13" spans="1:3" x14ac:dyDescent="0.3">
      <c r="A13" s="3" t="s">
        <v>215</v>
      </c>
      <c r="B13" s="4" t="s">
        <v>659</v>
      </c>
      <c r="C13" s="5">
        <v>1070293</v>
      </c>
    </row>
    <row r="14" spans="1:3" x14ac:dyDescent="0.3">
      <c r="A14" s="3" t="s">
        <v>23</v>
      </c>
      <c r="B14" s="4" t="s">
        <v>660</v>
      </c>
      <c r="C14" s="5">
        <v>7160995</v>
      </c>
    </row>
    <row r="15" spans="1:3" x14ac:dyDescent="0.3">
      <c r="A15" s="3" t="s">
        <v>27</v>
      </c>
      <c r="B15" s="4" t="s">
        <v>661</v>
      </c>
      <c r="C15" s="5">
        <v>126099</v>
      </c>
    </row>
    <row r="16" spans="1:3" ht="79.2" x14ac:dyDescent="0.3">
      <c r="A16" s="3" t="s">
        <v>156</v>
      </c>
      <c r="B16" s="4" t="s">
        <v>664</v>
      </c>
      <c r="C16" s="5">
        <v>2</v>
      </c>
    </row>
    <row r="17" spans="1:3" ht="92.4" x14ac:dyDescent="0.3">
      <c r="A17" s="3" t="s">
        <v>158</v>
      </c>
      <c r="B17" s="4" t="s">
        <v>665</v>
      </c>
      <c r="C17" s="5">
        <v>811987</v>
      </c>
    </row>
  </sheetData>
  <mergeCells count="2">
    <mergeCell ref="A2:C2"/>
    <mergeCell ref="A1:C1"/>
  </mergeCell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62E7A-1D77-41A5-B2EE-014834875D41}">
  <sheetPr>
    <tabColor rgb="FFFFFF00"/>
  </sheetPr>
  <dimension ref="A1:C15"/>
  <sheetViews>
    <sheetView workbookViewId="0">
      <selection activeCell="E4" sqref="E4"/>
    </sheetView>
  </sheetViews>
  <sheetFormatPr defaultRowHeight="14.4" x14ac:dyDescent="0.3"/>
  <cols>
    <col min="1" max="1" width="8.109375" style="1" customWidth="1"/>
    <col min="2" max="2" width="41" style="1" customWidth="1"/>
    <col min="3" max="3" width="32.88671875" style="1" customWidth="1"/>
    <col min="4" max="256" width="9.109375" style="1"/>
    <col min="257" max="257" width="8.109375" style="1" customWidth="1"/>
    <col min="258" max="258" width="41" style="1" customWidth="1"/>
    <col min="259" max="259" width="32.88671875" style="1" customWidth="1"/>
    <col min="260" max="512" width="9.109375" style="1"/>
    <col min="513" max="513" width="8.109375" style="1" customWidth="1"/>
    <col min="514" max="514" width="41" style="1" customWidth="1"/>
    <col min="515" max="515" width="32.88671875" style="1" customWidth="1"/>
    <col min="516" max="768" width="9.109375" style="1"/>
    <col min="769" max="769" width="8.109375" style="1" customWidth="1"/>
    <col min="770" max="770" width="41" style="1" customWidth="1"/>
    <col min="771" max="771" width="32.88671875" style="1" customWidth="1"/>
    <col min="772" max="1024" width="9.109375" style="1"/>
    <col min="1025" max="1025" width="8.109375" style="1" customWidth="1"/>
    <col min="1026" max="1026" width="41" style="1" customWidth="1"/>
    <col min="1027" max="1027" width="32.88671875" style="1" customWidth="1"/>
    <col min="1028" max="1280" width="9.109375" style="1"/>
    <col min="1281" max="1281" width="8.109375" style="1" customWidth="1"/>
    <col min="1282" max="1282" width="41" style="1" customWidth="1"/>
    <col min="1283" max="1283" width="32.88671875" style="1" customWidth="1"/>
    <col min="1284" max="1536" width="9.109375" style="1"/>
    <col min="1537" max="1537" width="8.109375" style="1" customWidth="1"/>
    <col min="1538" max="1538" width="41" style="1" customWidth="1"/>
    <col min="1539" max="1539" width="32.88671875" style="1" customWidth="1"/>
    <col min="1540" max="1792" width="9.109375" style="1"/>
    <col min="1793" max="1793" width="8.109375" style="1" customWidth="1"/>
    <col min="1794" max="1794" width="41" style="1" customWidth="1"/>
    <col min="1795" max="1795" width="32.88671875" style="1" customWidth="1"/>
    <col min="1796" max="2048" width="9.109375" style="1"/>
    <col min="2049" max="2049" width="8.109375" style="1" customWidth="1"/>
    <col min="2050" max="2050" width="41" style="1" customWidth="1"/>
    <col min="2051" max="2051" width="32.88671875" style="1" customWidth="1"/>
    <col min="2052" max="2304" width="9.109375" style="1"/>
    <col min="2305" max="2305" width="8.109375" style="1" customWidth="1"/>
    <col min="2306" max="2306" width="41" style="1" customWidth="1"/>
    <col min="2307" max="2307" width="32.88671875" style="1" customWidth="1"/>
    <col min="2308" max="2560" width="9.109375" style="1"/>
    <col min="2561" max="2561" width="8.109375" style="1" customWidth="1"/>
    <col min="2562" max="2562" width="41" style="1" customWidth="1"/>
    <col min="2563" max="2563" width="32.88671875" style="1" customWidth="1"/>
    <col min="2564" max="2816" width="9.109375" style="1"/>
    <col min="2817" max="2817" width="8.109375" style="1" customWidth="1"/>
    <col min="2818" max="2818" width="41" style="1" customWidth="1"/>
    <col min="2819" max="2819" width="32.88671875" style="1" customWidth="1"/>
    <col min="2820" max="3072" width="9.109375" style="1"/>
    <col min="3073" max="3073" width="8.109375" style="1" customWidth="1"/>
    <col min="3074" max="3074" width="41" style="1" customWidth="1"/>
    <col min="3075" max="3075" width="32.88671875" style="1" customWidth="1"/>
    <col min="3076" max="3328" width="9.109375" style="1"/>
    <col min="3329" max="3329" width="8.109375" style="1" customWidth="1"/>
    <col min="3330" max="3330" width="41" style="1" customWidth="1"/>
    <col min="3331" max="3331" width="32.88671875" style="1" customWidth="1"/>
    <col min="3332" max="3584" width="9.109375" style="1"/>
    <col min="3585" max="3585" width="8.109375" style="1" customWidth="1"/>
    <col min="3586" max="3586" width="41" style="1" customWidth="1"/>
    <col min="3587" max="3587" width="32.88671875" style="1" customWidth="1"/>
    <col min="3588" max="3840" width="9.109375" style="1"/>
    <col min="3841" max="3841" width="8.109375" style="1" customWidth="1"/>
    <col min="3842" max="3842" width="41" style="1" customWidth="1"/>
    <col min="3843" max="3843" width="32.88671875" style="1" customWidth="1"/>
    <col min="3844" max="4096" width="9.109375" style="1"/>
    <col min="4097" max="4097" width="8.109375" style="1" customWidth="1"/>
    <col min="4098" max="4098" width="41" style="1" customWidth="1"/>
    <col min="4099" max="4099" width="32.88671875" style="1" customWidth="1"/>
    <col min="4100" max="4352" width="9.109375" style="1"/>
    <col min="4353" max="4353" width="8.109375" style="1" customWidth="1"/>
    <col min="4354" max="4354" width="41" style="1" customWidth="1"/>
    <col min="4355" max="4355" width="32.88671875" style="1" customWidth="1"/>
    <col min="4356" max="4608" width="9.109375" style="1"/>
    <col min="4609" max="4609" width="8.109375" style="1" customWidth="1"/>
    <col min="4610" max="4610" width="41" style="1" customWidth="1"/>
    <col min="4611" max="4611" width="32.88671875" style="1" customWidth="1"/>
    <col min="4612" max="4864" width="9.109375" style="1"/>
    <col min="4865" max="4865" width="8.109375" style="1" customWidth="1"/>
    <col min="4866" max="4866" width="41" style="1" customWidth="1"/>
    <col min="4867" max="4867" width="32.88671875" style="1" customWidth="1"/>
    <col min="4868" max="5120" width="9.109375" style="1"/>
    <col min="5121" max="5121" width="8.109375" style="1" customWidth="1"/>
    <col min="5122" max="5122" width="41" style="1" customWidth="1"/>
    <col min="5123" max="5123" width="32.88671875" style="1" customWidth="1"/>
    <col min="5124" max="5376" width="9.109375" style="1"/>
    <col min="5377" max="5377" width="8.109375" style="1" customWidth="1"/>
    <col min="5378" max="5378" width="41" style="1" customWidth="1"/>
    <col min="5379" max="5379" width="32.88671875" style="1" customWidth="1"/>
    <col min="5380" max="5632" width="9.109375" style="1"/>
    <col min="5633" max="5633" width="8.109375" style="1" customWidth="1"/>
    <col min="5634" max="5634" width="41" style="1" customWidth="1"/>
    <col min="5635" max="5635" width="32.88671875" style="1" customWidth="1"/>
    <col min="5636" max="5888" width="9.109375" style="1"/>
    <col min="5889" max="5889" width="8.109375" style="1" customWidth="1"/>
    <col min="5890" max="5890" width="41" style="1" customWidth="1"/>
    <col min="5891" max="5891" width="32.88671875" style="1" customWidth="1"/>
    <col min="5892" max="6144" width="9.109375" style="1"/>
    <col min="6145" max="6145" width="8.109375" style="1" customWidth="1"/>
    <col min="6146" max="6146" width="41" style="1" customWidth="1"/>
    <col min="6147" max="6147" width="32.88671875" style="1" customWidth="1"/>
    <col min="6148" max="6400" width="9.109375" style="1"/>
    <col min="6401" max="6401" width="8.109375" style="1" customWidth="1"/>
    <col min="6402" max="6402" width="41" style="1" customWidth="1"/>
    <col min="6403" max="6403" width="32.88671875" style="1" customWidth="1"/>
    <col min="6404" max="6656" width="9.109375" style="1"/>
    <col min="6657" max="6657" width="8.109375" style="1" customWidth="1"/>
    <col min="6658" max="6658" width="41" style="1" customWidth="1"/>
    <col min="6659" max="6659" width="32.88671875" style="1" customWidth="1"/>
    <col min="6660" max="6912" width="9.109375" style="1"/>
    <col min="6913" max="6913" width="8.109375" style="1" customWidth="1"/>
    <col min="6914" max="6914" width="41" style="1" customWidth="1"/>
    <col min="6915" max="6915" width="32.88671875" style="1" customWidth="1"/>
    <col min="6916" max="7168" width="9.109375" style="1"/>
    <col min="7169" max="7169" width="8.109375" style="1" customWidth="1"/>
    <col min="7170" max="7170" width="41" style="1" customWidth="1"/>
    <col min="7171" max="7171" width="32.88671875" style="1" customWidth="1"/>
    <col min="7172" max="7424" width="9.109375" style="1"/>
    <col min="7425" max="7425" width="8.109375" style="1" customWidth="1"/>
    <col min="7426" max="7426" width="41" style="1" customWidth="1"/>
    <col min="7427" max="7427" width="32.88671875" style="1" customWidth="1"/>
    <col min="7428" max="7680" width="9.109375" style="1"/>
    <col min="7681" max="7681" width="8.109375" style="1" customWidth="1"/>
    <col min="7682" max="7682" width="41" style="1" customWidth="1"/>
    <col min="7683" max="7683" width="32.88671875" style="1" customWidth="1"/>
    <col min="7684" max="7936" width="9.109375" style="1"/>
    <col min="7937" max="7937" width="8.109375" style="1" customWidth="1"/>
    <col min="7938" max="7938" width="41" style="1" customWidth="1"/>
    <col min="7939" max="7939" width="32.88671875" style="1" customWidth="1"/>
    <col min="7940" max="8192" width="9.109375" style="1"/>
    <col min="8193" max="8193" width="8.109375" style="1" customWidth="1"/>
    <col min="8194" max="8194" width="41" style="1" customWidth="1"/>
    <col min="8195" max="8195" width="32.88671875" style="1" customWidth="1"/>
    <col min="8196" max="8448" width="9.109375" style="1"/>
    <col min="8449" max="8449" width="8.109375" style="1" customWidth="1"/>
    <col min="8450" max="8450" width="41" style="1" customWidth="1"/>
    <col min="8451" max="8451" width="32.88671875" style="1" customWidth="1"/>
    <col min="8452" max="8704" width="9.109375" style="1"/>
    <col min="8705" max="8705" width="8.109375" style="1" customWidth="1"/>
    <col min="8706" max="8706" width="41" style="1" customWidth="1"/>
    <col min="8707" max="8707" width="32.88671875" style="1" customWidth="1"/>
    <col min="8708" max="8960" width="9.109375" style="1"/>
    <col min="8961" max="8961" width="8.109375" style="1" customWidth="1"/>
    <col min="8962" max="8962" width="41" style="1" customWidth="1"/>
    <col min="8963" max="8963" width="32.88671875" style="1" customWidth="1"/>
    <col min="8964" max="9216" width="9.109375" style="1"/>
    <col min="9217" max="9217" width="8.109375" style="1" customWidth="1"/>
    <col min="9218" max="9218" width="41" style="1" customWidth="1"/>
    <col min="9219" max="9219" width="32.88671875" style="1" customWidth="1"/>
    <col min="9220" max="9472" width="9.109375" style="1"/>
    <col min="9473" max="9473" width="8.109375" style="1" customWidth="1"/>
    <col min="9474" max="9474" width="41" style="1" customWidth="1"/>
    <col min="9475" max="9475" width="32.88671875" style="1" customWidth="1"/>
    <col min="9476" max="9728" width="9.109375" style="1"/>
    <col min="9729" max="9729" width="8.109375" style="1" customWidth="1"/>
    <col min="9730" max="9730" width="41" style="1" customWidth="1"/>
    <col min="9731" max="9731" width="32.88671875" style="1" customWidth="1"/>
    <col min="9732" max="9984" width="9.109375" style="1"/>
    <col min="9985" max="9985" width="8.109375" style="1" customWidth="1"/>
    <col min="9986" max="9986" width="41" style="1" customWidth="1"/>
    <col min="9987" max="9987" width="32.88671875" style="1" customWidth="1"/>
    <col min="9988" max="10240" width="9.109375" style="1"/>
    <col min="10241" max="10241" width="8.109375" style="1" customWidth="1"/>
    <col min="10242" max="10242" width="41" style="1" customWidth="1"/>
    <col min="10243" max="10243" width="32.88671875" style="1" customWidth="1"/>
    <col min="10244" max="10496" width="9.109375" style="1"/>
    <col min="10497" max="10497" width="8.109375" style="1" customWidth="1"/>
    <col min="10498" max="10498" width="41" style="1" customWidth="1"/>
    <col min="10499" max="10499" width="32.88671875" style="1" customWidth="1"/>
    <col min="10500" max="10752" width="9.109375" style="1"/>
    <col min="10753" max="10753" width="8.109375" style="1" customWidth="1"/>
    <col min="10754" max="10754" width="41" style="1" customWidth="1"/>
    <col min="10755" max="10755" width="32.88671875" style="1" customWidth="1"/>
    <col min="10756" max="11008" width="9.109375" style="1"/>
    <col min="11009" max="11009" width="8.109375" style="1" customWidth="1"/>
    <col min="11010" max="11010" width="41" style="1" customWidth="1"/>
    <col min="11011" max="11011" width="32.88671875" style="1" customWidth="1"/>
    <col min="11012" max="11264" width="9.109375" style="1"/>
    <col min="11265" max="11265" width="8.109375" style="1" customWidth="1"/>
    <col min="11266" max="11266" width="41" style="1" customWidth="1"/>
    <col min="11267" max="11267" width="32.88671875" style="1" customWidth="1"/>
    <col min="11268" max="11520" width="9.109375" style="1"/>
    <col min="11521" max="11521" width="8.109375" style="1" customWidth="1"/>
    <col min="11522" max="11522" width="41" style="1" customWidth="1"/>
    <col min="11523" max="11523" width="32.88671875" style="1" customWidth="1"/>
    <col min="11524" max="11776" width="9.109375" style="1"/>
    <col min="11777" max="11777" width="8.109375" style="1" customWidth="1"/>
    <col min="11778" max="11778" width="41" style="1" customWidth="1"/>
    <col min="11779" max="11779" width="32.88671875" style="1" customWidth="1"/>
    <col min="11780" max="12032" width="9.109375" style="1"/>
    <col min="12033" max="12033" width="8.109375" style="1" customWidth="1"/>
    <col min="12034" max="12034" width="41" style="1" customWidth="1"/>
    <col min="12035" max="12035" width="32.88671875" style="1" customWidth="1"/>
    <col min="12036" max="12288" width="9.109375" style="1"/>
    <col min="12289" max="12289" width="8.109375" style="1" customWidth="1"/>
    <col min="12290" max="12290" width="41" style="1" customWidth="1"/>
    <col min="12291" max="12291" width="32.88671875" style="1" customWidth="1"/>
    <col min="12292" max="12544" width="9.109375" style="1"/>
    <col min="12545" max="12545" width="8.109375" style="1" customWidth="1"/>
    <col min="12546" max="12546" width="41" style="1" customWidth="1"/>
    <col min="12547" max="12547" width="32.88671875" style="1" customWidth="1"/>
    <col min="12548" max="12800" width="9.109375" style="1"/>
    <col min="12801" max="12801" width="8.109375" style="1" customWidth="1"/>
    <col min="12802" max="12802" width="41" style="1" customWidth="1"/>
    <col min="12803" max="12803" width="32.88671875" style="1" customWidth="1"/>
    <col min="12804" max="13056" width="9.109375" style="1"/>
    <col min="13057" max="13057" width="8.109375" style="1" customWidth="1"/>
    <col min="13058" max="13058" width="41" style="1" customWidth="1"/>
    <col min="13059" max="13059" width="32.88671875" style="1" customWidth="1"/>
    <col min="13060" max="13312" width="9.109375" style="1"/>
    <col min="13313" max="13313" width="8.109375" style="1" customWidth="1"/>
    <col min="13314" max="13314" width="41" style="1" customWidth="1"/>
    <col min="13315" max="13315" width="32.88671875" style="1" customWidth="1"/>
    <col min="13316" max="13568" width="9.109375" style="1"/>
    <col min="13569" max="13569" width="8.109375" style="1" customWidth="1"/>
    <col min="13570" max="13570" width="41" style="1" customWidth="1"/>
    <col min="13571" max="13571" width="32.88671875" style="1" customWidth="1"/>
    <col min="13572" max="13824" width="9.109375" style="1"/>
    <col min="13825" max="13825" width="8.109375" style="1" customWidth="1"/>
    <col min="13826" max="13826" width="41" style="1" customWidth="1"/>
    <col min="13827" max="13827" width="32.88671875" style="1" customWidth="1"/>
    <col min="13828" max="14080" width="9.109375" style="1"/>
    <col min="14081" max="14081" width="8.109375" style="1" customWidth="1"/>
    <col min="14082" max="14082" width="41" style="1" customWidth="1"/>
    <col min="14083" max="14083" width="32.88671875" style="1" customWidth="1"/>
    <col min="14084" max="14336" width="9.109375" style="1"/>
    <col min="14337" max="14337" width="8.109375" style="1" customWidth="1"/>
    <col min="14338" max="14338" width="41" style="1" customWidth="1"/>
    <col min="14339" max="14339" width="32.88671875" style="1" customWidth="1"/>
    <col min="14340" max="14592" width="9.109375" style="1"/>
    <col min="14593" max="14593" width="8.109375" style="1" customWidth="1"/>
    <col min="14594" max="14594" width="41" style="1" customWidth="1"/>
    <col min="14595" max="14595" width="32.88671875" style="1" customWidth="1"/>
    <col min="14596" max="14848" width="9.109375" style="1"/>
    <col min="14849" max="14849" width="8.109375" style="1" customWidth="1"/>
    <col min="14850" max="14850" width="41" style="1" customWidth="1"/>
    <col min="14851" max="14851" width="32.88671875" style="1" customWidth="1"/>
    <col min="14852" max="15104" width="9.109375" style="1"/>
    <col min="15105" max="15105" width="8.109375" style="1" customWidth="1"/>
    <col min="15106" max="15106" width="41" style="1" customWidth="1"/>
    <col min="15107" max="15107" width="32.88671875" style="1" customWidth="1"/>
    <col min="15108" max="15360" width="9.109375" style="1"/>
    <col min="15361" max="15361" width="8.109375" style="1" customWidth="1"/>
    <col min="15362" max="15362" width="41" style="1" customWidth="1"/>
    <col min="15363" max="15363" width="32.88671875" style="1" customWidth="1"/>
    <col min="15364" max="15616" width="9.109375" style="1"/>
    <col min="15617" max="15617" width="8.109375" style="1" customWidth="1"/>
    <col min="15618" max="15618" width="41" style="1" customWidth="1"/>
    <col min="15619" max="15619" width="32.88671875" style="1" customWidth="1"/>
    <col min="15620" max="15872" width="9.109375" style="1"/>
    <col min="15873" max="15873" width="8.109375" style="1" customWidth="1"/>
    <col min="15874" max="15874" width="41" style="1" customWidth="1"/>
    <col min="15875" max="15875" width="32.88671875" style="1" customWidth="1"/>
    <col min="15876" max="16128" width="9.109375" style="1"/>
    <col min="16129" max="16129" width="8.109375" style="1" customWidth="1"/>
    <col min="16130" max="16130" width="41" style="1" customWidth="1"/>
    <col min="16131" max="16131" width="32.88671875" style="1" customWidth="1"/>
    <col min="16132" max="16384" width="9.109375" style="1"/>
  </cols>
  <sheetData>
    <row r="1" spans="1:3" s="9" customFormat="1" x14ac:dyDescent="0.3">
      <c r="A1" s="39" t="s">
        <v>829</v>
      </c>
      <c r="B1" s="39"/>
      <c r="C1" s="39"/>
    </row>
    <row r="2" spans="1:3" ht="32.25" customHeight="1" x14ac:dyDescent="0.3">
      <c r="A2" s="37" t="s">
        <v>756</v>
      </c>
      <c r="B2" s="38"/>
      <c r="C2" s="38"/>
    </row>
    <row r="3" spans="1:3" ht="15" x14ac:dyDescent="0.3">
      <c r="A3" s="2" t="s">
        <v>0</v>
      </c>
      <c r="B3" s="2" t="s">
        <v>1</v>
      </c>
      <c r="C3" s="2" t="s">
        <v>282</v>
      </c>
    </row>
    <row r="4" spans="1:3" ht="15" x14ac:dyDescent="0.3">
      <c r="A4" s="2">
        <v>1</v>
      </c>
      <c r="B4" s="2">
        <v>2</v>
      </c>
      <c r="C4" s="2">
        <v>3</v>
      </c>
    </row>
    <row r="5" spans="1:3" ht="26.4" x14ac:dyDescent="0.3">
      <c r="A5" s="3" t="s">
        <v>9</v>
      </c>
      <c r="B5" s="4" t="s">
        <v>651</v>
      </c>
      <c r="C5" s="5">
        <v>494888</v>
      </c>
    </row>
    <row r="6" spans="1:3" ht="26.4" x14ac:dyDescent="0.3">
      <c r="A6" s="3" t="s">
        <v>132</v>
      </c>
      <c r="B6" s="4" t="s">
        <v>652</v>
      </c>
      <c r="C6" s="5">
        <v>5</v>
      </c>
    </row>
    <row r="7" spans="1:3" ht="66" x14ac:dyDescent="0.3">
      <c r="A7" s="3" t="s">
        <v>11</v>
      </c>
      <c r="B7" s="4" t="s">
        <v>653</v>
      </c>
      <c r="C7" s="5">
        <v>4764318</v>
      </c>
    </row>
    <row r="8" spans="1:3" ht="52.8" x14ac:dyDescent="0.3">
      <c r="A8" s="3" t="s">
        <v>135</v>
      </c>
      <c r="B8" s="4" t="s">
        <v>654</v>
      </c>
      <c r="C8" s="5">
        <v>769749</v>
      </c>
    </row>
    <row r="9" spans="1:3" ht="52.8" x14ac:dyDescent="0.3">
      <c r="A9" s="3" t="s">
        <v>15</v>
      </c>
      <c r="B9" s="4" t="s">
        <v>655</v>
      </c>
      <c r="C9" s="5">
        <v>5087055</v>
      </c>
    </row>
    <row r="10" spans="1:3" ht="66" x14ac:dyDescent="0.3">
      <c r="A10" s="3" t="s">
        <v>141</v>
      </c>
      <c r="B10" s="4" t="s">
        <v>656</v>
      </c>
      <c r="C10" s="5">
        <v>891886</v>
      </c>
    </row>
    <row r="11" spans="1:3" ht="66" x14ac:dyDescent="0.3">
      <c r="A11" s="3" t="s">
        <v>212</v>
      </c>
      <c r="B11" s="4" t="s">
        <v>657</v>
      </c>
      <c r="C11" s="5">
        <v>732840</v>
      </c>
    </row>
    <row r="12" spans="1:3" x14ac:dyDescent="0.3">
      <c r="A12" s="3" t="s">
        <v>21</v>
      </c>
      <c r="B12" s="4" t="s">
        <v>658</v>
      </c>
      <c r="C12" s="5">
        <v>589181</v>
      </c>
    </row>
    <row r="13" spans="1:3" x14ac:dyDescent="0.3">
      <c r="A13" s="3" t="s">
        <v>215</v>
      </c>
      <c r="B13" s="4" t="s">
        <v>659</v>
      </c>
      <c r="C13" s="5">
        <v>21653</v>
      </c>
    </row>
    <row r="14" spans="1:3" x14ac:dyDescent="0.3">
      <c r="A14" s="3" t="s">
        <v>23</v>
      </c>
      <c r="B14" s="4" t="s">
        <v>660</v>
      </c>
      <c r="C14" s="5">
        <v>3719351</v>
      </c>
    </row>
    <row r="15" spans="1:3" ht="79.2" x14ac:dyDescent="0.3">
      <c r="A15" s="3" t="s">
        <v>156</v>
      </c>
      <c r="B15" s="4" t="s">
        <v>664</v>
      </c>
      <c r="C15" s="5">
        <v>1</v>
      </c>
    </row>
  </sheetData>
  <mergeCells count="2">
    <mergeCell ref="A2:C2"/>
    <mergeCell ref="A1:C1"/>
  </mergeCells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857BB-6206-441C-A6CE-CE97FA787A98}">
  <sheetPr>
    <tabColor rgb="FF33CCCC"/>
  </sheetPr>
  <dimension ref="A1:C19"/>
  <sheetViews>
    <sheetView workbookViewId="0">
      <selection activeCell="H8" sqref="H8"/>
    </sheetView>
  </sheetViews>
  <sheetFormatPr defaultRowHeight="14.4" x14ac:dyDescent="0.3"/>
  <cols>
    <col min="1" max="1" width="8.109375" customWidth="1"/>
    <col min="2" max="2" width="41" customWidth="1"/>
    <col min="3" max="3" width="32.88671875" customWidth="1"/>
    <col min="257" max="257" width="8.109375" customWidth="1"/>
    <col min="258" max="258" width="41" customWidth="1"/>
    <col min="259" max="259" width="32.88671875" customWidth="1"/>
    <col min="513" max="513" width="8.109375" customWidth="1"/>
    <col min="514" max="514" width="41" customWidth="1"/>
    <col min="515" max="515" width="32.88671875" customWidth="1"/>
    <col min="769" max="769" width="8.109375" customWidth="1"/>
    <col min="770" max="770" width="41" customWidth="1"/>
    <col min="771" max="771" width="32.88671875" customWidth="1"/>
    <col min="1025" max="1025" width="8.109375" customWidth="1"/>
    <col min="1026" max="1026" width="41" customWidth="1"/>
    <col min="1027" max="1027" width="32.88671875" customWidth="1"/>
    <col min="1281" max="1281" width="8.109375" customWidth="1"/>
    <col min="1282" max="1282" width="41" customWidth="1"/>
    <col min="1283" max="1283" width="32.88671875" customWidth="1"/>
    <col min="1537" max="1537" width="8.109375" customWidth="1"/>
    <col min="1538" max="1538" width="41" customWidth="1"/>
    <col min="1539" max="1539" width="32.88671875" customWidth="1"/>
    <col min="1793" max="1793" width="8.109375" customWidth="1"/>
    <col min="1794" max="1794" width="41" customWidth="1"/>
    <col min="1795" max="1795" width="32.88671875" customWidth="1"/>
    <col min="2049" max="2049" width="8.109375" customWidth="1"/>
    <col min="2050" max="2050" width="41" customWidth="1"/>
    <col min="2051" max="2051" width="32.88671875" customWidth="1"/>
    <col min="2305" max="2305" width="8.109375" customWidth="1"/>
    <col min="2306" max="2306" width="41" customWidth="1"/>
    <col min="2307" max="2307" width="32.88671875" customWidth="1"/>
    <col min="2561" max="2561" width="8.109375" customWidth="1"/>
    <col min="2562" max="2562" width="41" customWidth="1"/>
    <col min="2563" max="2563" width="32.88671875" customWidth="1"/>
    <col min="2817" max="2817" width="8.109375" customWidth="1"/>
    <col min="2818" max="2818" width="41" customWidth="1"/>
    <col min="2819" max="2819" width="32.88671875" customWidth="1"/>
    <col min="3073" max="3073" width="8.109375" customWidth="1"/>
    <col min="3074" max="3074" width="41" customWidth="1"/>
    <col min="3075" max="3075" width="32.88671875" customWidth="1"/>
    <col min="3329" max="3329" width="8.109375" customWidth="1"/>
    <col min="3330" max="3330" width="41" customWidth="1"/>
    <col min="3331" max="3331" width="32.88671875" customWidth="1"/>
    <col min="3585" max="3585" width="8.109375" customWidth="1"/>
    <col min="3586" max="3586" width="41" customWidth="1"/>
    <col min="3587" max="3587" width="32.88671875" customWidth="1"/>
    <col min="3841" max="3841" width="8.109375" customWidth="1"/>
    <col min="3842" max="3842" width="41" customWidth="1"/>
    <col min="3843" max="3843" width="32.88671875" customWidth="1"/>
    <col min="4097" max="4097" width="8.109375" customWidth="1"/>
    <col min="4098" max="4098" width="41" customWidth="1"/>
    <col min="4099" max="4099" width="32.88671875" customWidth="1"/>
    <col min="4353" max="4353" width="8.109375" customWidth="1"/>
    <col min="4354" max="4354" width="41" customWidth="1"/>
    <col min="4355" max="4355" width="32.88671875" customWidth="1"/>
    <col min="4609" max="4609" width="8.109375" customWidth="1"/>
    <col min="4610" max="4610" width="41" customWidth="1"/>
    <col min="4611" max="4611" width="32.88671875" customWidth="1"/>
    <col min="4865" max="4865" width="8.109375" customWidth="1"/>
    <col min="4866" max="4866" width="41" customWidth="1"/>
    <col min="4867" max="4867" width="32.88671875" customWidth="1"/>
    <col min="5121" max="5121" width="8.109375" customWidth="1"/>
    <col min="5122" max="5122" width="41" customWidth="1"/>
    <col min="5123" max="5123" width="32.88671875" customWidth="1"/>
    <col min="5377" max="5377" width="8.109375" customWidth="1"/>
    <col min="5378" max="5378" width="41" customWidth="1"/>
    <col min="5379" max="5379" width="32.88671875" customWidth="1"/>
    <col min="5633" max="5633" width="8.109375" customWidth="1"/>
    <col min="5634" max="5634" width="41" customWidth="1"/>
    <col min="5635" max="5635" width="32.88671875" customWidth="1"/>
    <col min="5889" max="5889" width="8.109375" customWidth="1"/>
    <col min="5890" max="5890" width="41" customWidth="1"/>
    <col min="5891" max="5891" width="32.88671875" customWidth="1"/>
    <col min="6145" max="6145" width="8.109375" customWidth="1"/>
    <col min="6146" max="6146" width="41" customWidth="1"/>
    <col min="6147" max="6147" width="32.88671875" customWidth="1"/>
    <col min="6401" max="6401" width="8.109375" customWidth="1"/>
    <col min="6402" max="6402" width="41" customWidth="1"/>
    <col min="6403" max="6403" width="32.88671875" customWidth="1"/>
    <col min="6657" max="6657" width="8.109375" customWidth="1"/>
    <col min="6658" max="6658" width="41" customWidth="1"/>
    <col min="6659" max="6659" width="32.88671875" customWidth="1"/>
    <col min="6913" max="6913" width="8.109375" customWidth="1"/>
    <col min="6914" max="6914" width="41" customWidth="1"/>
    <col min="6915" max="6915" width="32.88671875" customWidth="1"/>
    <col min="7169" max="7169" width="8.109375" customWidth="1"/>
    <col min="7170" max="7170" width="41" customWidth="1"/>
    <col min="7171" max="7171" width="32.88671875" customWidth="1"/>
    <col min="7425" max="7425" width="8.109375" customWidth="1"/>
    <col min="7426" max="7426" width="41" customWidth="1"/>
    <col min="7427" max="7427" width="32.88671875" customWidth="1"/>
    <col min="7681" max="7681" width="8.109375" customWidth="1"/>
    <col min="7682" max="7682" width="41" customWidth="1"/>
    <col min="7683" max="7683" width="32.88671875" customWidth="1"/>
    <col min="7937" max="7937" width="8.109375" customWidth="1"/>
    <col min="7938" max="7938" width="41" customWidth="1"/>
    <col min="7939" max="7939" width="32.88671875" customWidth="1"/>
    <col min="8193" max="8193" width="8.109375" customWidth="1"/>
    <col min="8194" max="8194" width="41" customWidth="1"/>
    <col min="8195" max="8195" width="32.88671875" customWidth="1"/>
    <col min="8449" max="8449" width="8.109375" customWidth="1"/>
    <col min="8450" max="8450" width="41" customWidth="1"/>
    <col min="8451" max="8451" width="32.88671875" customWidth="1"/>
    <col min="8705" max="8705" width="8.109375" customWidth="1"/>
    <col min="8706" max="8706" width="41" customWidth="1"/>
    <col min="8707" max="8707" width="32.88671875" customWidth="1"/>
    <col min="8961" max="8961" width="8.109375" customWidth="1"/>
    <col min="8962" max="8962" width="41" customWidth="1"/>
    <col min="8963" max="8963" width="32.88671875" customWidth="1"/>
    <col min="9217" max="9217" width="8.109375" customWidth="1"/>
    <col min="9218" max="9218" width="41" customWidth="1"/>
    <col min="9219" max="9219" width="32.88671875" customWidth="1"/>
    <col min="9473" max="9473" width="8.109375" customWidth="1"/>
    <col min="9474" max="9474" width="41" customWidth="1"/>
    <col min="9475" max="9475" width="32.88671875" customWidth="1"/>
    <col min="9729" max="9729" width="8.109375" customWidth="1"/>
    <col min="9730" max="9730" width="41" customWidth="1"/>
    <col min="9731" max="9731" width="32.88671875" customWidth="1"/>
    <col min="9985" max="9985" width="8.109375" customWidth="1"/>
    <col min="9986" max="9986" width="41" customWidth="1"/>
    <col min="9987" max="9987" width="32.88671875" customWidth="1"/>
    <col min="10241" max="10241" width="8.109375" customWidth="1"/>
    <col min="10242" max="10242" width="41" customWidth="1"/>
    <col min="10243" max="10243" width="32.88671875" customWidth="1"/>
    <col min="10497" max="10497" width="8.109375" customWidth="1"/>
    <col min="10498" max="10498" width="41" customWidth="1"/>
    <col min="10499" max="10499" width="32.88671875" customWidth="1"/>
    <col min="10753" max="10753" width="8.109375" customWidth="1"/>
    <col min="10754" max="10754" width="41" customWidth="1"/>
    <col min="10755" max="10755" width="32.88671875" customWidth="1"/>
    <col min="11009" max="11009" width="8.109375" customWidth="1"/>
    <col min="11010" max="11010" width="41" customWidth="1"/>
    <col min="11011" max="11011" width="32.88671875" customWidth="1"/>
    <col min="11265" max="11265" width="8.109375" customWidth="1"/>
    <col min="11266" max="11266" width="41" customWidth="1"/>
    <col min="11267" max="11267" width="32.88671875" customWidth="1"/>
    <col min="11521" max="11521" width="8.109375" customWidth="1"/>
    <col min="11522" max="11522" width="41" customWidth="1"/>
    <col min="11523" max="11523" width="32.88671875" customWidth="1"/>
    <col min="11777" max="11777" width="8.109375" customWidth="1"/>
    <col min="11778" max="11778" width="41" customWidth="1"/>
    <col min="11779" max="11779" width="32.88671875" customWidth="1"/>
    <col min="12033" max="12033" width="8.109375" customWidth="1"/>
    <col min="12034" max="12034" width="41" customWidth="1"/>
    <col min="12035" max="12035" width="32.88671875" customWidth="1"/>
    <col min="12289" max="12289" width="8.109375" customWidth="1"/>
    <col min="12290" max="12290" width="41" customWidth="1"/>
    <col min="12291" max="12291" width="32.88671875" customWidth="1"/>
    <col min="12545" max="12545" width="8.109375" customWidth="1"/>
    <col min="12546" max="12546" width="41" customWidth="1"/>
    <col min="12547" max="12547" width="32.88671875" customWidth="1"/>
    <col min="12801" max="12801" width="8.109375" customWidth="1"/>
    <col min="12802" max="12802" width="41" customWidth="1"/>
    <col min="12803" max="12803" width="32.88671875" customWidth="1"/>
    <col min="13057" max="13057" width="8.109375" customWidth="1"/>
    <col min="13058" max="13058" width="41" customWidth="1"/>
    <col min="13059" max="13059" width="32.88671875" customWidth="1"/>
    <col min="13313" max="13313" width="8.109375" customWidth="1"/>
    <col min="13314" max="13314" width="41" customWidth="1"/>
    <col min="13315" max="13315" width="32.88671875" customWidth="1"/>
    <col min="13569" max="13569" width="8.109375" customWidth="1"/>
    <col min="13570" max="13570" width="41" customWidth="1"/>
    <col min="13571" max="13571" width="32.88671875" customWidth="1"/>
    <col min="13825" max="13825" width="8.109375" customWidth="1"/>
    <col min="13826" max="13826" width="41" customWidth="1"/>
    <col min="13827" max="13827" width="32.88671875" customWidth="1"/>
    <col min="14081" max="14081" width="8.109375" customWidth="1"/>
    <col min="14082" max="14082" width="41" customWidth="1"/>
    <col min="14083" max="14083" width="32.88671875" customWidth="1"/>
    <col min="14337" max="14337" width="8.109375" customWidth="1"/>
    <col min="14338" max="14338" width="41" customWidth="1"/>
    <col min="14339" max="14339" width="32.88671875" customWidth="1"/>
    <col min="14593" max="14593" width="8.109375" customWidth="1"/>
    <col min="14594" max="14594" width="41" customWidth="1"/>
    <col min="14595" max="14595" width="32.88671875" customWidth="1"/>
    <col min="14849" max="14849" width="8.109375" customWidth="1"/>
    <col min="14850" max="14850" width="41" customWidth="1"/>
    <col min="14851" max="14851" width="32.88671875" customWidth="1"/>
    <col min="15105" max="15105" width="8.109375" customWidth="1"/>
    <col min="15106" max="15106" width="41" customWidth="1"/>
    <col min="15107" max="15107" width="32.88671875" customWidth="1"/>
    <col min="15361" max="15361" width="8.109375" customWidth="1"/>
    <col min="15362" max="15362" width="41" customWidth="1"/>
    <col min="15363" max="15363" width="32.88671875" customWidth="1"/>
    <col min="15617" max="15617" width="8.109375" customWidth="1"/>
    <col min="15618" max="15618" width="41" customWidth="1"/>
    <col min="15619" max="15619" width="32.88671875" customWidth="1"/>
    <col min="15873" max="15873" width="8.109375" customWidth="1"/>
    <col min="15874" max="15874" width="41" customWidth="1"/>
    <col min="15875" max="15875" width="32.88671875" customWidth="1"/>
    <col min="16129" max="16129" width="8.109375" customWidth="1"/>
    <col min="16130" max="16130" width="41" customWidth="1"/>
    <col min="16131" max="16131" width="32.88671875" customWidth="1"/>
  </cols>
  <sheetData>
    <row r="1" spans="1:3" s="9" customFormat="1" x14ac:dyDescent="0.3">
      <c r="A1" s="39" t="s">
        <v>830</v>
      </c>
      <c r="B1" s="39"/>
      <c r="C1" s="39"/>
    </row>
    <row r="2" spans="1:3" ht="63" customHeight="1" x14ac:dyDescent="0.3">
      <c r="A2" s="37" t="s">
        <v>705</v>
      </c>
      <c r="B2" s="38"/>
      <c r="C2" s="38"/>
    </row>
    <row r="3" spans="1:3" ht="30" x14ac:dyDescent="0.3">
      <c r="A3" s="2" t="s">
        <v>0</v>
      </c>
      <c r="B3" s="2" t="s">
        <v>1</v>
      </c>
      <c r="C3" s="2" t="s">
        <v>666</v>
      </c>
    </row>
    <row r="4" spans="1:3" ht="15" x14ac:dyDescent="0.3">
      <c r="A4" s="2">
        <v>1</v>
      </c>
      <c r="B4" s="2">
        <v>2</v>
      </c>
      <c r="C4" s="2">
        <v>3</v>
      </c>
    </row>
    <row r="5" spans="1:3" ht="26.4" x14ac:dyDescent="0.3">
      <c r="A5" s="6" t="s">
        <v>9</v>
      </c>
      <c r="B5" s="7" t="s">
        <v>667</v>
      </c>
      <c r="C5" s="8">
        <v>135993156</v>
      </c>
    </row>
    <row r="6" spans="1:3" x14ac:dyDescent="0.3">
      <c r="A6" s="3" t="s">
        <v>132</v>
      </c>
      <c r="B6" s="4" t="s">
        <v>668</v>
      </c>
      <c r="C6" s="5">
        <v>857860</v>
      </c>
    </row>
    <row r="7" spans="1:3" ht="26.4" x14ac:dyDescent="0.3">
      <c r="A7" s="3" t="s">
        <v>11</v>
      </c>
      <c r="B7" s="4" t="s">
        <v>669</v>
      </c>
      <c r="C7" s="5">
        <v>135135296</v>
      </c>
    </row>
    <row r="8" spans="1:3" ht="39.6" x14ac:dyDescent="0.3">
      <c r="A8" s="6" t="s">
        <v>135</v>
      </c>
      <c r="B8" s="7" t="s">
        <v>670</v>
      </c>
      <c r="C8" s="8">
        <v>44616666</v>
      </c>
    </row>
    <row r="9" spans="1:3" ht="26.4" x14ac:dyDescent="0.3">
      <c r="A9" s="3" t="s">
        <v>137</v>
      </c>
      <c r="B9" s="4" t="s">
        <v>671</v>
      </c>
      <c r="C9" s="5">
        <v>-355422014</v>
      </c>
    </row>
    <row r="10" spans="1:3" ht="26.4" x14ac:dyDescent="0.3">
      <c r="A10" s="3" t="s">
        <v>13</v>
      </c>
      <c r="B10" s="4" t="s">
        <v>672</v>
      </c>
      <c r="C10" s="5">
        <v>534624209</v>
      </c>
    </row>
    <row r="11" spans="1:3" ht="39.6" x14ac:dyDescent="0.3">
      <c r="A11" s="3" t="s">
        <v>15</v>
      </c>
      <c r="B11" s="4" t="s">
        <v>673</v>
      </c>
      <c r="C11" s="5">
        <v>-134407087</v>
      </c>
    </row>
    <row r="12" spans="1:3" ht="26.4" x14ac:dyDescent="0.3">
      <c r="A12" s="3" t="s">
        <v>25</v>
      </c>
      <c r="B12" s="4" t="s">
        <v>674</v>
      </c>
      <c r="C12" s="5">
        <v>63267</v>
      </c>
    </row>
    <row r="13" spans="1:3" ht="26.4" x14ac:dyDescent="0.3">
      <c r="A13" s="3" t="s">
        <v>35</v>
      </c>
      <c r="B13" s="4" t="s">
        <v>675</v>
      </c>
      <c r="C13" s="5">
        <v>63267</v>
      </c>
    </row>
    <row r="14" spans="1:3" ht="26.4" x14ac:dyDescent="0.3">
      <c r="A14" s="3" t="s">
        <v>49</v>
      </c>
      <c r="B14" s="4" t="s">
        <v>676</v>
      </c>
      <c r="C14" s="5">
        <v>153000</v>
      </c>
    </row>
    <row r="15" spans="1:3" x14ac:dyDescent="0.3">
      <c r="A15" s="3" t="s">
        <v>59</v>
      </c>
      <c r="B15" s="4" t="s">
        <v>677</v>
      </c>
      <c r="C15" s="5">
        <v>-51370</v>
      </c>
    </row>
    <row r="16" spans="1:3" ht="26.4" x14ac:dyDescent="0.3">
      <c r="A16" s="3" t="s">
        <v>61</v>
      </c>
      <c r="B16" s="4" t="s">
        <v>678</v>
      </c>
      <c r="C16" s="5">
        <v>-51370</v>
      </c>
    </row>
    <row r="17" spans="1:3" ht="26.4" x14ac:dyDescent="0.3">
      <c r="A17" s="3" t="s">
        <v>65</v>
      </c>
      <c r="B17" s="4" t="s">
        <v>679</v>
      </c>
      <c r="C17" s="5">
        <v>13545</v>
      </c>
    </row>
    <row r="18" spans="1:3" ht="26.4" x14ac:dyDescent="0.3">
      <c r="A18" s="6" t="s">
        <v>519</v>
      </c>
      <c r="B18" s="7" t="s">
        <v>680</v>
      </c>
      <c r="C18" s="8">
        <v>180609822</v>
      </c>
    </row>
    <row r="19" spans="1:3" ht="39.6" x14ac:dyDescent="0.3">
      <c r="A19" s="6" t="s">
        <v>521</v>
      </c>
      <c r="B19" s="7" t="s">
        <v>681</v>
      </c>
      <c r="C19" s="8">
        <v>180609822</v>
      </c>
    </row>
  </sheetData>
  <mergeCells count="2">
    <mergeCell ref="A2:C2"/>
    <mergeCell ref="A1:C1"/>
  </mergeCell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24CC6-529C-4A66-9777-F53EC75B25C7}">
  <sheetPr>
    <tabColor rgb="FFCCCCFF"/>
  </sheetPr>
  <dimension ref="A1:C17"/>
  <sheetViews>
    <sheetView workbookViewId="0">
      <selection activeCell="I9" sqref="I9"/>
    </sheetView>
  </sheetViews>
  <sheetFormatPr defaultRowHeight="14.4" x14ac:dyDescent="0.3"/>
  <cols>
    <col min="1" max="1" width="8.109375" customWidth="1"/>
    <col min="2" max="2" width="41" customWidth="1"/>
    <col min="3" max="3" width="32.88671875" customWidth="1"/>
    <col min="257" max="257" width="8.109375" customWidth="1"/>
    <col min="258" max="258" width="41" customWidth="1"/>
    <col min="259" max="259" width="32.88671875" customWidth="1"/>
    <col min="513" max="513" width="8.109375" customWidth="1"/>
    <col min="514" max="514" width="41" customWidth="1"/>
    <col min="515" max="515" width="32.88671875" customWidth="1"/>
    <col min="769" max="769" width="8.109375" customWidth="1"/>
    <col min="770" max="770" width="41" customWidth="1"/>
    <col min="771" max="771" width="32.88671875" customWidth="1"/>
    <col min="1025" max="1025" width="8.109375" customWidth="1"/>
    <col min="1026" max="1026" width="41" customWidth="1"/>
    <col min="1027" max="1027" width="32.88671875" customWidth="1"/>
    <col min="1281" max="1281" width="8.109375" customWidth="1"/>
    <col min="1282" max="1282" width="41" customWidth="1"/>
    <col min="1283" max="1283" width="32.88671875" customWidth="1"/>
    <col min="1537" max="1537" width="8.109375" customWidth="1"/>
    <col min="1538" max="1538" width="41" customWidth="1"/>
    <col min="1539" max="1539" width="32.88671875" customWidth="1"/>
    <col min="1793" max="1793" width="8.109375" customWidth="1"/>
    <col min="1794" max="1794" width="41" customWidth="1"/>
    <col min="1795" max="1795" width="32.88671875" customWidth="1"/>
    <col min="2049" max="2049" width="8.109375" customWidth="1"/>
    <col min="2050" max="2050" width="41" customWidth="1"/>
    <col min="2051" max="2051" width="32.88671875" customWidth="1"/>
    <col min="2305" max="2305" width="8.109375" customWidth="1"/>
    <col min="2306" max="2306" width="41" customWidth="1"/>
    <col min="2307" max="2307" width="32.88671875" customWidth="1"/>
    <col min="2561" max="2561" width="8.109375" customWidth="1"/>
    <col min="2562" max="2562" width="41" customWidth="1"/>
    <col min="2563" max="2563" width="32.88671875" customWidth="1"/>
    <col min="2817" max="2817" width="8.109375" customWidth="1"/>
    <col min="2818" max="2818" width="41" customWidth="1"/>
    <col min="2819" max="2819" width="32.88671875" customWidth="1"/>
    <col min="3073" max="3073" width="8.109375" customWidth="1"/>
    <col min="3074" max="3074" width="41" customWidth="1"/>
    <col min="3075" max="3075" width="32.88671875" customWidth="1"/>
    <col min="3329" max="3329" width="8.109375" customWidth="1"/>
    <col min="3330" max="3330" width="41" customWidth="1"/>
    <col min="3331" max="3331" width="32.88671875" customWidth="1"/>
    <col min="3585" max="3585" width="8.109375" customWidth="1"/>
    <col min="3586" max="3586" width="41" customWidth="1"/>
    <col min="3587" max="3587" width="32.88671875" customWidth="1"/>
    <col min="3841" max="3841" width="8.109375" customWidth="1"/>
    <col min="3842" max="3842" width="41" customWidth="1"/>
    <col min="3843" max="3843" width="32.88671875" customWidth="1"/>
    <col min="4097" max="4097" width="8.109375" customWidth="1"/>
    <col min="4098" max="4098" width="41" customWidth="1"/>
    <col min="4099" max="4099" width="32.88671875" customWidth="1"/>
    <col min="4353" max="4353" width="8.109375" customWidth="1"/>
    <col min="4354" max="4354" width="41" customWidth="1"/>
    <col min="4355" max="4355" width="32.88671875" customWidth="1"/>
    <col min="4609" max="4609" width="8.109375" customWidth="1"/>
    <col min="4610" max="4610" width="41" customWidth="1"/>
    <col min="4611" max="4611" width="32.88671875" customWidth="1"/>
    <col min="4865" max="4865" width="8.109375" customWidth="1"/>
    <col min="4866" max="4866" width="41" customWidth="1"/>
    <col min="4867" max="4867" width="32.88671875" customWidth="1"/>
    <col min="5121" max="5121" width="8.109375" customWidth="1"/>
    <col min="5122" max="5122" width="41" customWidth="1"/>
    <col min="5123" max="5123" width="32.88671875" customWidth="1"/>
    <col min="5377" max="5377" width="8.109375" customWidth="1"/>
    <col min="5378" max="5378" width="41" customWidth="1"/>
    <col min="5379" max="5379" width="32.88671875" customWidth="1"/>
    <col min="5633" max="5633" width="8.109375" customWidth="1"/>
    <col min="5634" max="5634" width="41" customWidth="1"/>
    <col min="5635" max="5635" width="32.88671875" customWidth="1"/>
    <col min="5889" max="5889" width="8.109375" customWidth="1"/>
    <col min="5890" max="5890" width="41" customWidth="1"/>
    <col min="5891" max="5891" width="32.88671875" customWidth="1"/>
    <col min="6145" max="6145" width="8.109375" customWidth="1"/>
    <col min="6146" max="6146" width="41" customWidth="1"/>
    <col min="6147" max="6147" width="32.88671875" customWidth="1"/>
    <col min="6401" max="6401" width="8.109375" customWidth="1"/>
    <col min="6402" max="6402" width="41" customWidth="1"/>
    <col min="6403" max="6403" width="32.88671875" customWidth="1"/>
    <col min="6657" max="6657" width="8.109375" customWidth="1"/>
    <col min="6658" max="6658" width="41" customWidth="1"/>
    <col min="6659" max="6659" width="32.88671875" customWidth="1"/>
    <col min="6913" max="6913" width="8.109375" customWidth="1"/>
    <col min="6914" max="6914" width="41" customWidth="1"/>
    <col min="6915" max="6915" width="32.88671875" customWidth="1"/>
    <col min="7169" max="7169" width="8.109375" customWidth="1"/>
    <col min="7170" max="7170" width="41" customWidth="1"/>
    <col min="7171" max="7171" width="32.88671875" customWidth="1"/>
    <col min="7425" max="7425" width="8.109375" customWidth="1"/>
    <col min="7426" max="7426" width="41" customWidth="1"/>
    <col min="7427" max="7427" width="32.88671875" customWidth="1"/>
    <col min="7681" max="7681" width="8.109375" customWidth="1"/>
    <col min="7682" max="7682" width="41" customWidth="1"/>
    <col min="7683" max="7683" width="32.88671875" customWidth="1"/>
    <col min="7937" max="7937" width="8.109375" customWidth="1"/>
    <col min="7938" max="7938" width="41" customWidth="1"/>
    <col min="7939" max="7939" width="32.88671875" customWidth="1"/>
    <col min="8193" max="8193" width="8.109375" customWidth="1"/>
    <col min="8194" max="8194" width="41" customWidth="1"/>
    <col min="8195" max="8195" width="32.88671875" customWidth="1"/>
    <col min="8449" max="8449" width="8.109375" customWidth="1"/>
    <col min="8450" max="8450" width="41" customWidth="1"/>
    <col min="8451" max="8451" width="32.88671875" customWidth="1"/>
    <col min="8705" max="8705" width="8.109375" customWidth="1"/>
    <col min="8706" max="8706" width="41" customWidth="1"/>
    <col min="8707" max="8707" width="32.88671875" customWidth="1"/>
    <col min="8961" max="8961" width="8.109375" customWidth="1"/>
    <col min="8962" max="8962" width="41" customWidth="1"/>
    <col min="8963" max="8963" width="32.88671875" customWidth="1"/>
    <col min="9217" max="9217" width="8.109375" customWidth="1"/>
    <col min="9218" max="9218" width="41" customWidth="1"/>
    <col min="9219" max="9219" width="32.88671875" customWidth="1"/>
    <col min="9473" max="9473" width="8.109375" customWidth="1"/>
    <col min="9474" max="9474" width="41" customWidth="1"/>
    <col min="9475" max="9475" width="32.88671875" customWidth="1"/>
    <col min="9729" max="9729" width="8.109375" customWidth="1"/>
    <col min="9730" max="9730" width="41" customWidth="1"/>
    <col min="9731" max="9731" width="32.88671875" customWidth="1"/>
    <col min="9985" max="9985" width="8.109375" customWidth="1"/>
    <col min="9986" max="9986" width="41" customWidth="1"/>
    <col min="9987" max="9987" width="32.88671875" customWidth="1"/>
    <col min="10241" max="10241" width="8.109375" customWidth="1"/>
    <col min="10242" max="10242" width="41" customWidth="1"/>
    <col min="10243" max="10243" width="32.88671875" customWidth="1"/>
    <col min="10497" max="10497" width="8.109375" customWidth="1"/>
    <col min="10498" max="10498" width="41" customWidth="1"/>
    <col min="10499" max="10499" width="32.88671875" customWidth="1"/>
    <col min="10753" max="10753" width="8.109375" customWidth="1"/>
    <col min="10754" max="10754" width="41" customWidth="1"/>
    <col min="10755" max="10755" width="32.88671875" customWidth="1"/>
    <col min="11009" max="11009" width="8.109375" customWidth="1"/>
    <col min="11010" max="11010" width="41" customWidth="1"/>
    <col min="11011" max="11011" width="32.88671875" customWidth="1"/>
    <col min="11265" max="11265" width="8.109375" customWidth="1"/>
    <col min="11266" max="11266" width="41" customWidth="1"/>
    <col min="11267" max="11267" width="32.88671875" customWidth="1"/>
    <col min="11521" max="11521" width="8.109375" customWidth="1"/>
    <col min="11522" max="11522" width="41" customWidth="1"/>
    <col min="11523" max="11523" width="32.88671875" customWidth="1"/>
    <col min="11777" max="11777" width="8.109375" customWidth="1"/>
    <col min="11778" max="11778" width="41" customWidth="1"/>
    <col min="11779" max="11779" width="32.88671875" customWidth="1"/>
    <col min="12033" max="12033" width="8.109375" customWidth="1"/>
    <col min="12034" max="12034" width="41" customWidth="1"/>
    <col min="12035" max="12035" width="32.88671875" customWidth="1"/>
    <col min="12289" max="12289" width="8.109375" customWidth="1"/>
    <col min="12290" max="12290" width="41" customWidth="1"/>
    <col min="12291" max="12291" width="32.88671875" customWidth="1"/>
    <col min="12545" max="12545" width="8.109375" customWidth="1"/>
    <col min="12546" max="12546" width="41" customWidth="1"/>
    <col min="12547" max="12547" width="32.88671875" customWidth="1"/>
    <col min="12801" max="12801" width="8.109375" customWidth="1"/>
    <col min="12802" max="12802" width="41" customWidth="1"/>
    <col min="12803" max="12803" width="32.88671875" customWidth="1"/>
    <col min="13057" max="13057" width="8.109375" customWidth="1"/>
    <col min="13058" max="13058" width="41" customWidth="1"/>
    <col min="13059" max="13059" width="32.88671875" customWidth="1"/>
    <col min="13313" max="13313" width="8.109375" customWidth="1"/>
    <col min="13314" max="13314" width="41" customWidth="1"/>
    <col min="13315" max="13315" width="32.88671875" customWidth="1"/>
    <col min="13569" max="13569" width="8.109375" customWidth="1"/>
    <col min="13570" max="13570" width="41" customWidth="1"/>
    <col min="13571" max="13571" width="32.88671875" customWidth="1"/>
    <col min="13825" max="13825" width="8.109375" customWidth="1"/>
    <col min="13826" max="13826" width="41" customWidth="1"/>
    <col min="13827" max="13827" width="32.88671875" customWidth="1"/>
    <col min="14081" max="14081" width="8.109375" customWidth="1"/>
    <col min="14082" max="14082" width="41" customWidth="1"/>
    <col min="14083" max="14083" width="32.88671875" customWidth="1"/>
    <col min="14337" max="14337" width="8.109375" customWidth="1"/>
    <col min="14338" max="14338" width="41" customWidth="1"/>
    <col min="14339" max="14339" width="32.88671875" customWidth="1"/>
    <col min="14593" max="14593" width="8.109375" customWidth="1"/>
    <col min="14594" max="14594" width="41" customWidth="1"/>
    <col min="14595" max="14595" width="32.88671875" customWidth="1"/>
    <col min="14849" max="14849" width="8.109375" customWidth="1"/>
    <col min="14850" max="14850" width="41" customWidth="1"/>
    <col min="14851" max="14851" width="32.88671875" customWidth="1"/>
    <col min="15105" max="15105" width="8.109375" customWidth="1"/>
    <col min="15106" max="15106" width="41" customWidth="1"/>
    <col min="15107" max="15107" width="32.88671875" customWidth="1"/>
    <col min="15361" max="15361" width="8.109375" customWidth="1"/>
    <col min="15362" max="15362" width="41" customWidth="1"/>
    <col min="15363" max="15363" width="32.88671875" customWidth="1"/>
    <col min="15617" max="15617" width="8.109375" customWidth="1"/>
    <col min="15618" max="15618" width="41" customWidth="1"/>
    <col min="15619" max="15619" width="32.88671875" customWidth="1"/>
    <col min="15873" max="15873" width="8.109375" customWidth="1"/>
    <col min="15874" max="15874" width="41" customWidth="1"/>
    <col min="15875" max="15875" width="32.88671875" customWidth="1"/>
    <col min="16129" max="16129" width="8.109375" customWidth="1"/>
    <col min="16130" max="16130" width="41" customWidth="1"/>
    <col min="16131" max="16131" width="32.88671875" customWidth="1"/>
  </cols>
  <sheetData>
    <row r="1" spans="1:3" s="9" customFormat="1" x14ac:dyDescent="0.3">
      <c r="A1" s="39" t="s">
        <v>831</v>
      </c>
      <c r="B1" s="39"/>
      <c r="C1" s="39"/>
    </row>
    <row r="2" spans="1:3" ht="48.75" customHeight="1" x14ac:dyDescent="0.3">
      <c r="A2" s="37" t="s">
        <v>729</v>
      </c>
      <c r="B2" s="38"/>
      <c r="C2" s="38"/>
    </row>
    <row r="3" spans="1:3" ht="30" x14ac:dyDescent="0.3">
      <c r="A3" s="2" t="s">
        <v>0</v>
      </c>
      <c r="B3" s="2" t="s">
        <v>1</v>
      </c>
      <c r="C3" s="2" t="s">
        <v>666</v>
      </c>
    </row>
    <row r="4" spans="1:3" ht="15" x14ac:dyDescent="0.3">
      <c r="A4" s="2">
        <v>1</v>
      </c>
      <c r="B4" s="2">
        <v>2</v>
      </c>
      <c r="C4" s="2">
        <v>3</v>
      </c>
    </row>
    <row r="5" spans="1:3" ht="26.4" x14ac:dyDescent="0.3">
      <c r="A5" s="6" t="s">
        <v>9</v>
      </c>
      <c r="B5" s="7" t="s">
        <v>667</v>
      </c>
      <c r="C5" s="8">
        <v>117411966</v>
      </c>
    </row>
    <row r="6" spans="1:3" x14ac:dyDescent="0.3">
      <c r="A6" s="3" t="s">
        <v>132</v>
      </c>
      <c r="B6" s="4" t="s">
        <v>668</v>
      </c>
      <c r="C6" s="5">
        <v>289100</v>
      </c>
    </row>
    <row r="7" spans="1:3" ht="26.4" x14ac:dyDescent="0.3">
      <c r="A7" s="3" t="s">
        <v>11</v>
      </c>
      <c r="B7" s="4" t="s">
        <v>669</v>
      </c>
      <c r="C7" s="5">
        <v>117122866</v>
      </c>
    </row>
    <row r="8" spans="1:3" ht="39.6" x14ac:dyDescent="0.3">
      <c r="A8" s="6" t="s">
        <v>135</v>
      </c>
      <c r="B8" s="7" t="s">
        <v>670</v>
      </c>
      <c r="C8" s="8">
        <v>37621977</v>
      </c>
    </row>
    <row r="9" spans="1:3" ht="26.4" x14ac:dyDescent="0.3">
      <c r="A9" s="3" t="s">
        <v>137</v>
      </c>
      <c r="B9" s="4" t="s">
        <v>671</v>
      </c>
      <c r="C9" s="5">
        <v>-222620242</v>
      </c>
    </row>
    <row r="10" spans="1:3" ht="26.4" x14ac:dyDescent="0.3">
      <c r="A10" s="3" t="s">
        <v>13</v>
      </c>
      <c r="B10" s="4" t="s">
        <v>672</v>
      </c>
      <c r="C10" s="5">
        <v>375962123</v>
      </c>
    </row>
    <row r="11" spans="1:3" ht="39.6" x14ac:dyDescent="0.3">
      <c r="A11" s="3" t="s">
        <v>15</v>
      </c>
      <c r="B11" s="4" t="s">
        <v>673</v>
      </c>
      <c r="C11" s="5">
        <v>-115604729</v>
      </c>
    </row>
    <row r="12" spans="1:3" ht="26.4" x14ac:dyDescent="0.3">
      <c r="A12" s="3" t="s">
        <v>49</v>
      </c>
      <c r="B12" s="4" t="s">
        <v>676</v>
      </c>
      <c r="C12" s="5">
        <v>153000</v>
      </c>
    </row>
    <row r="13" spans="1:3" x14ac:dyDescent="0.3">
      <c r="A13" s="3" t="s">
        <v>59</v>
      </c>
      <c r="B13" s="4" t="s">
        <v>677</v>
      </c>
      <c r="C13" s="5">
        <v>-51370</v>
      </c>
    </row>
    <row r="14" spans="1:3" ht="26.4" x14ac:dyDescent="0.3">
      <c r="A14" s="3" t="s">
        <v>61</v>
      </c>
      <c r="B14" s="4" t="s">
        <v>678</v>
      </c>
      <c r="C14" s="5">
        <v>-51370</v>
      </c>
    </row>
    <row r="15" spans="1:3" ht="26.4" x14ac:dyDescent="0.3">
      <c r="A15" s="3" t="s">
        <v>65</v>
      </c>
      <c r="B15" s="4" t="s">
        <v>679</v>
      </c>
      <c r="C15" s="5">
        <v>13545</v>
      </c>
    </row>
    <row r="16" spans="1:3" ht="26.4" x14ac:dyDescent="0.3">
      <c r="A16" s="6" t="s">
        <v>519</v>
      </c>
      <c r="B16" s="7" t="s">
        <v>680</v>
      </c>
      <c r="C16" s="8">
        <v>155033943</v>
      </c>
    </row>
    <row r="17" spans="1:3" ht="39.6" x14ac:dyDescent="0.3">
      <c r="A17" s="6" t="s">
        <v>521</v>
      </c>
      <c r="B17" s="7" t="s">
        <v>681</v>
      </c>
      <c r="C17" s="8">
        <v>155033943</v>
      </c>
    </row>
  </sheetData>
  <mergeCells count="2">
    <mergeCell ref="A2:C2"/>
    <mergeCell ref="A1:C1"/>
  </mergeCells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F0846-C6AA-44C1-88B3-8F23DC7F132A}">
  <sheetPr>
    <tabColor rgb="FF00FF00"/>
  </sheetPr>
  <dimension ref="A1:C15"/>
  <sheetViews>
    <sheetView workbookViewId="0">
      <selection activeCell="E12" sqref="E12"/>
    </sheetView>
  </sheetViews>
  <sheetFormatPr defaultRowHeight="14.4" x14ac:dyDescent="0.3"/>
  <cols>
    <col min="1" max="1" width="8.109375" customWidth="1"/>
    <col min="2" max="2" width="41" customWidth="1"/>
    <col min="3" max="3" width="32.88671875" customWidth="1"/>
    <col min="257" max="257" width="8.109375" customWidth="1"/>
    <col min="258" max="258" width="41" customWidth="1"/>
    <col min="259" max="259" width="32.88671875" customWidth="1"/>
    <col min="513" max="513" width="8.109375" customWidth="1"/>
    <col min="514" max="514" width="41" customWidth="1"/>
    <col min="515" max="515" width="32.88671875" customWidth="1"/>
    <col min="769" max="769" width="8.109375" customWidth="1"/>
    <col min="770" max="770" width="41" customWidth="1"/>
    <col min="771" max="771" width="32.88671875" customWidth="1"/>
    <col min="1025" max="1025" width="8.109375" customWidth="1"/>
    <col min="1026" max="1026" width="41" customWidth="1"/>
    <col min="1027" max="1027" width="32.88671875" customWidth="1"/>
    <col min="1281" max="1281" width="8.109375" customWidth="1"/>
    <col min="1282" max="1282" width="41" customWidth="1"/>
    <col min="1283" max="1283" width="32.88671875" customWidth="1"/>
    <col min="1537" max="1537" width="8.109375" customWidth="1"/>
    <col min="1538" max="1538" width="41" customWidth="1"/>
    <col min="1539" max="1539" width="32.88671875" customWidth="1"/>
    <col min="1793" max="1793" width="8.109375" customWidth="1"/>
    <col min="1794" max="1794" width="41" customWidth="1"/>
    <col min="1795" max="1795" width="32.88671875" customWidth="1"/>
    <col min="2049" max="2049" width="8.109375" customWidth="1"/>
    <col min="2050" max="2050" width="41" customWidth="1"/>
    <col min="2051" max="2051" width="32.88671875" customWidth="1"/>
    <col min="2305" max="2305" width="8.109375" customWidth="1"/>
    <col min="2306" max="2306" width="41" customWidth="1"/>
    <col min="2307" max="2307" width="32.88671875" customWidth="1"/>
    <col min="2561" max="2561" width="8.109375" customWidth="1"/>
    <col min="2562" max="2562" width="41" customWidth="1"/>
    <col min="2563" max="2563" width="32.88671875" customWidth="1"/>
    <col min="2817" max="2817" width="8.109375" customWidth="1"/>
    <col min="2818" max="2818" width="41" customWidth="1"/>
    <col min="2819" max="2819" width="32.88671875" customWidth="1"/>
    <col min="3073" max="3073" width="8.109375" customWidth="1"/>
    <col min="3074" max="3074" width="41" customWidth="1"/>
    <col min="3075" max="3075" width="32.88671875" customWidth="1"/>
    <col min="3329" max="3329" width="8.109375" customWidth="1"/>
    <col min="3330" max="3330" width="41" customWidth="1"/>
    <col min="3331" max="3331" width="32.88671875" customWidth="1"/>
    <col min="3585" max="3585" width="8.109375" customWidth="1"/>
    <col min="3586" max="3586" width="41" customWidth="1"/>
    <col min="3587" max="3587" width="32.88671875" customWidth="1"/>
    <col min="3841" max="3841" width="8.109375" customWidth="1"/>
    <col min="3842" max="3842" width="41" customWidth="1"/>
    <col min="3843" max="3843" width="32.88671875" customWidth="1"/>
    <col min="4097" max="4097" width="8.109375" customWidth="1"/>
    <col min="4098" max="4098" width="41" customWidth="1"/>
    <col min="4099" max="4099" width="32.88671875" customWidth="1"/>
    <col min="4353" max="4353" width="8.109375" customWidth="1"/>
    <col min="4354" max="4354" width="41" customWidth="1"/>
    <col min="4355" max="4355" width="32.88671875" customWidth="1"/>
    <col min="4609" max="4609" width="8.109375" customWidth="1"/>
    <col min="4610" max="4610" width="41" customWidth="1"/>
    <col min="4611" max="4611" width="32.88671875" customWidth="1"/>
    <col min="4865" max="4865" width="8.109375" customWidth="1"/>
    <col min="4866" max="4866" width="41" customWidth="1"/>
    <col min="4867" max="4867" width="32.88671875" customWidth="1"/>
    <col min="5121" max="5121" width="8.109375" customWidth="1"/>
    <col min="5122" max="5122" width="41" customWidth="1"/>
    <col min="5123" max="5123" width="32.88671875" customWidth="1"/>
    <col min="5377" max="5377" width="8.109375" customWidth="1"/>
    <col min="5378" max="5378" width="41" customWidth="1"/>
    <col min="5379" max="5379" width="32.88671875" customWidth="1"/>
    <col min="5633" max="5633" width="8.109375" customWidth="1"/>
    <col min="5634" max="5634" width="41" customWidth="1"/>
    <col min="5635" max="5635" width="32.88671875" customWidth="1"/>
    <col min="5889" max="5889" width="8.109375" customWidth="1"/>
    <col min="5890" max="5890" width="41" customWidth="1"/>
    <col min="5891" max="5891" width="32.88671875" customWidth="1"/>
    <col min="6145" max="6145" width="8.109375" customWidth="1"/>
    <col min="6146" max="6146" width="41" customWidth="1"/>
    <col min="6147" max="6147" width="32.88671875" customWidth="1"/>
    <col min="6401" max="6401" width="8.109375" customWidth="1"/>
    <col min="6402" max="6402" width="41" customWidth="1"/>
    <col min="6403" max="6403" width="32.88671875" customWidth="1"/>
    <col min="6657" max="6657" width="8.109375" customWidth="1"/>
    <col min="6658" max="6658" width="41" customWidth="1"/>
    <col min="6659" max="6659" width="32.88671875" customWidth="1"/>
    <col min="6913" max="6913" width="8.109375" customWidth="1"/>
    <col min="6914" max="6914" width="41" customWidth="1"/>
    <col min="6915" max="6915" width="32.88671875" customWidth="1"/>
    <col min="7169" max="7169" width="8.109375" customWidth="1"/>
    <col min="7170" max="7170" width="41" customWidth="1"/>
    <col min="7171" max="7171" width="32.88671875" customWidth="1"/>
    <col min="7425" max="7425" width="8.109375" customWidth="1"/>
    <col min="7426" max="7426" width="41" customWidth="1"/>
    <col min="7427" max="7427" width="32.88671875" customWidth="1"/>
    <col min="7681" max="7681" width="8.109375" customWidth="1"/>
    <col min="7682" max="7682" width="41" customWidth="1"/>
    <col min="7683" max="7683" width="32.88671875" customWidth="1"/>
    <col min="7937" max="7937" width="8.109375" customWidth="1"/>
    <col min="7938" max="7938" width="41" customWidth="1"/>
    <col min="7939" max="7939" width="32.88671875" customWidth="1"/>
    <col min="8193" max="8193" width="8.109375" customWidth="1"/>
    <col min="8194" max="8194" width="41" customWidth="1"/>
    <col min="8195" max="8195" width="32.88671875" customWidth="1"/>
    <col min="8449" max="8449" width="8.109375" customWidth="1"/>
    <col min="8450" max="8450" width="41" customWidth="1"/>
    <col min="8451" max="8451" width="32.88671875" customWidth="1"/>
    <col min="8705" max="8705" width="8.109375" customWidth="1"/>
    <col min="8706" max="8706" width="41" customWidth="1"/>
    <col min="8707" max="8707" width="32.88671875" customWidth="1"/>
    <col min="8961" max="8961" width="8.109375" customWidth="1"/>
    <col min="8962" max="8962" width="41" customWidth="1"/>
    <col min="8963" max="8963" width="32.88671875" customWidth="1"/>
    <col min="9217" max="9217" width="8.109375" customWidth="1"/>
    <col min="9218" max="9218" width="41" customWidth="1"/>
    <col min="9219" max="9219" width="32.88671875" customWidth="1"/>
    <col min="9473" max="9473" width="8.109375" customWidth="1"/>
    <col min="9474" max="9474" width="41" customWidth="1"/>
    <col min="9475" max="9475" width="32.88671875" customWidth="1"/>
    <col min="9729" max="9729" width="8.109375" customWidth="1"/>
    <col min="9730" max="9730" width="41" customWidth="1"/>
    <col min="9731" max="9731" width="32.88671875" customWidth="1"/>
    <col min="9985" max="9985" width="8.109375" customWidth="1"/>
    <col min="9986" max="9986" width="41" customWidth="1"/>
    <col min="9987" max="9987" width="32.88671875" customWidth="1"/>
    <col min="10241" max="10241" width="8.109375" customWidth="1"/>
    <col min="10242" max="10242" width="41" customWidth="1"/>
    <col min="10243" max="10243" width="32.88671875" customWidth="1"/>
    <col min="10497" max="10497" width="8.109375" customWidth="1"/>
    <col min="10498" max="10498" width="41" customWidth="1"/>
    <col min="10499" max="10499" width="32.88671875" customWidth="1"/>
    <col min="10753" max="10753" width="8.109375" customWidth="1"/>
    <col min="10754" max="10754" width="41" customWidth="1"/>
    <col min="10755" max="10755" width="32.88671875" customWidth="1"/>
    <col min="11009" max="11009" width="8.109375" customWidth="1"/>
    <col min="11010" max="11010" width="41" customWidth="1"/>
    <col min="11011" max="11011" width="32.88671875" customWidth="1"/>
    <col min="11265" max="11265" width="8.109375" customWidth="1"/>
    <col min="11266" max="11266" width="41" customWidth="1"/>
    <col min="11267" max="11267" width="32.88671875" customWidth="1"/>
    <col min="11521" max="11521" width="8.109375" customWidth="1"/>
    <col min="11522" max="11522" width="41" customWidth="1"/>
    <col min="11523" max="11523" width="32.88671875" customWidth="1"/>
    <col min="11777" max="11777" width="8.109375" customWidth="1"/>
    <col min="11778" max="11778" width="41" customWidth="1"/>
    <col min="11779" max="11779" width="32.88671875" customWidth="1"/>
    <col min="12033" max="12033" width="8.109375" customWidth="1"/>
    <col min="12034" max="12034" width="41" customWidth="1"/>
    <col min="12035" max="12035" width="32.88671875" customWidth="1"/>
    <col min="12289" max="12289" width="8.109375" customWidth="1"/>
    <col min="12290" max="12290" width="41" customWidth="1"/>
    <col min="12291" max="12291" width="32.88671875" customWidth="1"/>
    <col min="12545" max="12545" width="8.109375" customWidth="1"/>
    <col min="12546" max="12546" width="41" customWidth="1"/>
    <col min="12547" max="12547" width="32.88671875" customWidth="1"/>
    <col min="12801" max="12801" width="8.109375" customWidth="1"/>
    <col min="12802" max="12802" width="41" customWidth="1"/>
    <col min="12803" max="12803" width="32.88671875" customWidth="1"/>
    <col min="13057" max="13057" width="8.109375" customWidth="1"/>
    <col min="13058" max="13058" width="41" customWidth="1"/>
    <col min="13059" max="13059" width="32.88671875" customWidth="1"/>
    <col min="13313" max="13313" width="8.109375" customWidth="1"/>
    <col min="13314" max="13314" width="41" customWidth="1"/>
    <col min="13315" max="13315" width="32.88671875" customWidth="1"/>
    <col min="13569" max="13569" width="8.109375" customWidth="1"/>
    <col min="13570" max="13570" width="41" customWidth="1"/>
    <col min="13571" max="13571" width="32.88671875" customWidth="1"/>
    <col min="13825" max="13825" width="8.109375" customWidth="1"/>
    <col min="13826" max="13826" width="41" customWidth="1"/>
    <col min="13827" max="13827" width="32.88671875" customWidth="1"/>
    <col min="14081" max="14081" width="8.109375" customWidth="1"/>
    <col min="14082" max="14082" width="41" customWidth="1"/>
    <col min="14083" max="14083" width="32.88671875" customWidth="1"/>
    <col min="14337" max="14337" width="8.109375" customWidth="1"/>
    <col min="14338" max="14338" width="41" customWidth="1"/>
    <col min="14339" max="14339" width="32.88671875" customWidth="1"/>
    <col min="14593" max="14593" width="8.109375" customWidth="1"/>
    <col min="14594" max="14594" width="41" customWidth="1"/>
    <col min="14595" max="14595" width="32.88671875" customWidth="1"/>
    <col min="14849" max="14849" width="8.109375" customWidth="1"/>
    <col min="14850" max="14850" width="41" customWidth="1"/>
    <col min="14851" max="14851" width="32.88671875" customWidth="1"/>
    <col min="15105" max="15105" width="8.109375" customWidth="1"/>
    <col min="15106" max="15106" width="41" customWidth="1"/>
    <col min="15107" max="15107" width="32.88671875" customWidth="1"/>
    <col min="15361" max="15361" width="8.109375" customWidth="1"/>
    <col min="15362" max="15362" width="41" customWidth="1"/>
    <col min="15363" max="15363" width="32.88671875" customWidth="1"/>
    <col min="15617" max="15617" width="8.109375" customWidth="1"/>
    <col min="15618" max="15618" width="41" customWidth="1"/>
    <col min="15619" max="15619" width="32.88671875" customWidth="1"/>
    <col min="15873" max="15873" width="8.109375" customWidth="1"/>
    <col min="15874" max="15874" width="41" customWidth="1"/>
    <col min="15875" max="15875" width="32.88671875" customWidth="1"/>
    <col min="16129" max="16129" width="8.109375" customWidth="1"/>
    <col min="16130" max="16130" width="41" customWidth="1"/>
    <col min="16131" max="16131" width="32.88671875" customWidth="1"/>
  </cols>
  <sheetData>
    <row r="1" spans="1:3" s="9" customFormat="1" x14ac:dyDescent="0.3">
      <c r="A1" s="39" t="s">
        <v>832</v>
      </c>
      <c r="B1" s="39"/>
      <c r="C1" s="39"/>
    </row>
    <row r="2" spans="1:3" ht="46.5" customHeight="1" x14ac:dyDescent="0.3">
      <c r="A2" s="37" t="s">
        <v>743</v>
      </c>
      <c r="B2" s="38"/>
      <c r="C2" s="38"/>
    </row>
    <row r="3" spans="1:3" ht="30" x14ac:dyDescent="0.3">
      <c r="A3" s="2" t="s">
        <v>0</v>
      </c>
      <c r="B3" s="2" t="s">
        <v>1</v>
      </c>
      <c r="C3" s="2" t="s">
        <v>666</v>
      </c>
    </row>
    <row r="4" spans="1:3" ht="15" x14ac:dyDescent="0.3">
      <c r="A4" s="2">
        <v>1</v>
      </c>
      <c r="B4" s="2">
        <v>2</v>
      </c>
      <c r="C4" s="2">
        <v>3</v>
      </c>
    </row>
    <row r="5" spans="1:3" ht="26.4" x14ac:dyDescent="0.3">
      <c r="A5" s="6" t="s">
        <v>9</v>
      </c>
      <c r="B5" s="7" t="s">
        <v>667</v>
      </c>
      <c r="C5" s="8">
        <v>505043</v>
      </c>
    </row>
    <row r="6" spans="1:3" x14ac:dyDescent="0.3">
      <c r="A6" s="3" t="s">
        <v>132</v>
      </c>
      <c r="B6" s="4" t="s">
        <v>668</v>
      </c>
      <c r="C6" s="5">
        <v>312550</v>
      </c>
    </row>
    <row r="7" spans="1:3" ht="26.4" x14ac:dyDescent="0.3">
      <c r="A7" s="3" t="s">
        <v>11</v>
      </c>
      <c r="B7" s="4" t="s">
        <v>669</v>
      </c>
      <c r="C7" s="5">
        <v>192493</v>
      </c>
    </row>
    <row r="8" spans="1:3" ht="39.6" x14ac:dyDescent="0.3">
      <c r="A8" s="6" t="s">
        <v>135</v>
      </c>
      <c r="B8" s="7" t="s">
        <v>670</v>
      </c>
      <c r="C8" s="8">
        <v>1856792</v>
      </c>
    </row>
    <row r="9" spans="1:3" ht="26.4" x14ac:dyDescent="0.3">
      <c r="A9" s="3" t="s">
        <v>137</v>
      </c>
      <c r="B9" s="4" t="s">
        <v>671</v>
      </c>
      <c r="C9" s="5">
        <v>-48007631</v>
      </c>
    </row>
    <row r="10" spans="1:3" ht="26.4" x14ac:dyDescent="0.3">
      <c r="A10" s="3" t="s">
        <v>13</v>
      </c>
      <c r="B10" s="4" t="s">
        <v>672</v>
      </c>
      <c r="C10" s="5">
        <v>50637006</v>
      </c>
    </row>
    <row r="11" spans="1:3" ht="39.6" x14ac:dyDescent="0.3">
      <c r="A11" s="3" t="s">
        <v>15</v>
      </c>
      <c r="B11" s="4" t="s">
        <v>673</v>
      </c>
      <c r="C11" s="5">
        <v>-553128</v>
      </c>
    </row>
    <row r="12" spans="1:3" ht="26.4" x14ac:dyDescent="0.3">
      <c r="A12" s="3" t="s">
        <v>25</v>
      </c>
      <c r="B12" s="4" t="s">
        <v>674</v>
      </c>
      <c r="C12" s="5">
        <v>219455</v>
      </c>
    </row>
    <row r="13" spans="1:3" ht="26.4" x14ac:dyDescent="0.3">
      <c r="A13" s="3" t="s">
        <v>35</v>
      </c>
      <c r="B13" s="4" t="s">
        <v>675</v>
      </c>
      <c r="C13" s="5">
        <v>219455</v>
      </c>
    </row>
    <row r="14" spans="1:3" ht="26.4" x14ac:dyDescent="0.3">
      <c r="A14" s="6" t="s">
        <v>519</v>
      </c>
      <c r="B14" s="7" t="s">
        <v>680</v>
      </c>
      <c r="C14" s="8">
        <v>2361835</v>
      </c>
    </row>
    <row r="15" spans="1:3" ht="39.6" x14ac:dyDescent="0.3">
      <c r="A15" s="6" t="s">
        <v>521</v>
      </c>
      <c r="B15" s="7" t="s">
        <v>681</v>
      </c>
      <c r="C15" s="8">
        <v>2361835</v>
      </c>
    </row>
  </sheetData>
  <mergeCells count="2">
    <mergeCell ref="A2:C2"/>
    <mergeCell ref="A1:C1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2D58A-019C-4C8C-A92C-EE87649B3E85}">
  <sheetPr>
    <tabColor rgb="FFFFFF00"/>
  </sheetPr>
  <dimension ref="A1:C15"/>
  <sheetViews>
    <sheetView workbookViewId="0">
      <selection activeCell="A2" sqref="A2:C2"/>
    </sheetView>
  </sheetViews>
  <sheetFormatPr defaultRowHeight="14.4" x14ac:dyDescent="0.3"/>
  <cols>
    <col min="1" max="1" width="8.109375" style="1" customWidth="1"/>
    <col min="2" max="2" width="41" style="1" customWidth="1"/>
    <col min="3" max="3" width="32.88671875" style="1" customWidth="1"/>
    <col min="4" max="256" width="9.109375" style="1"/>
    <col min="257" max="257" width="8.109375" style="1" customWidth="1"/>
    <col min="258" max="258" width="41" style="1" customWidth="1"/>
    <col min="259" max="259" width="32.88671875" style="1" customWidth="1"/>
    <col min="260" max="512" width="9.109375" style="1"/>
    <col min="513" max="513" width="8.109375" style="1" customWidth="1"/>
    <col min="514" max="514" width="41" style="1" customWidth="1"/>
    <col min="515" max="515" width="32.88671875" style="1" customWidth="1"/>
    <col min="516" max="768" width="9.109375" style="1"/>
    <col min="769" max="769" width="8.109375" style="1" customWidth="1"/>
    <col min="770" max="770" width="41" style="1" customWidth="1"/>
    <col min="771" max="771" width="32.88671875" style="1" customWidth="1"/>
    <col min="772" max="1024" width="9.109375" style="1"/>
    <col min="1025" max="1025" width="8.109375" style="1" customWidth="1"/>
    <col min="1026" max="1026" width="41" style="1" customWidth="1"/>
    <col min="1027" max="1027" width="32.88671875" style="1" customWidth="1"/>
    <col min="1028" max="1280" width="9.109375" style="1"/>
    <col min="1281" max="1281" width="8.109375" style="1" customWidth="1"/>
    <col min="1282" max="1282" width="41" style="1" customWidth="1"/>
    <col min="1283" max="1283" width="32.88671875" style="1" customWidth="1"/>
    <col min="1284" max="1536" width="9.109375" style="1"/>
    <col min="1537" max="1537" width="8.109375" style="1" customWidth="1"/>
    <col min="1538" max="1538" width="41" style="1" customWidth="1"/>
    <col min="1539" max="1539" width="32.88671875" style="1" customWidth="1"/>
    <col min="1540" max="1792" width="9.109375" style="1"/>
    <col min="1793" max="1793" width="8.109375" style="1" customWidth="1"/>
    <col min="1794" max="1794" width="41" style="1" customWidth="1"/>
    <col min="1795" max="1795" width="32.88671875" style="1" customWidth="1"/>
    <col min="1796" max="2048" width="9.109375" style="1"/>
    <col min="2049" max="2049" width="8.109375" style="1" customWidth="1"/>
    <col min="2050" max="2050" width="41" style="1" customWidth="1"/>
    <col min="2051" max="2051" width="32.88671875" style="1" customWidth="1"/>
    <col min="2052" max="2304" width="9.109375" style="1"/>
    <col min="2305" max="2305" width="8.109375" style="1" customWidth="1"/>
    <col min="2306" max="2306" width="41" style="1" customWidth="1"/>
    <col min="2307" max="2307" width="32.88671875" style="1" customWidth="1"/>
    <col min="2308" max="2560" width="9.109375" style="1"/>
    <col min="2561" max="2561" width="8.109375" style="1" customWidth="1"/>
    <col min="2562" max="2562" width="41" style="1" customWidth="1"/>
    <col min="2563" max="2563" width="32.88671875" style="1" customWidth="1"/>
    <col min="2564" max="2816" width="9.109375" style="1"/>
    <col min="2817" max="2817" width="8.109375" style="1" customWidth="1"/>
    <col min="2818" max="2818" width="41" style="1" customWidth="1"/>
    <col min="2819" max="2819" width="32.88671875" style="1" customWidth="1"/>
    <col min="2820" max="3072" width="9.109375" style="1"/>
    <col min="3073" max="3073" width="8.109375" style="1" customWidth="1"/>
    <col min="3074" max="3074" width="41" style="1" customWidth="1"/>
    <col min="3075" max="3075" width="32.88671875" style="1" customWidth="1"/>
    <col min="3076" max="3328" width="9.109375" style="1"/>
    <col min="3329" max="3329" width="8.109375" style="1" customWidth="1"/>
    <col min="3330" max="3330" width="41" style="1" customWidth="1"/>
    <col min="3331" max="3331" width="32.88671875" style="1" customWidth="1"/>
    <col min="3332" max="3584" width="9.109375" style="1"/>
    <col min="3585" max="3585" width="8.109375" style="1" customWidth="1"/>
    <col min="3586" max="3586" width="41" style="1" customWidth="1"/>
    <col min="3587" max="3587" width="32.88671875" style="1" customWidth="1"/>
    <col min="3588" max="3840" width="9.109375" style="1"/>
    <col min="3841" max="3841" width="8.109375" style="1" customWidth="1"/>
    <col min="3842" max="3842" width="41" style="1" customWidth="1"/>
    <col min="3843" max="3843" width="32.88671875" style="1" customWidth="1"/>
    <col min="3844" max="4096" width="9.109375" style="1"/>
    <col min="4097" max="4097" width="8.109375" style="1" customWidth="1"/>
    <col min="4098" max="4098" width="41" style="1" customWidth="1"/>
    <col min="4099" max="4099" width="32.88671875" style="1" customWidth="1"/>
    <col min="4100" max="4352" width="9.109375" style="1"/>
    <col min="4353" max="4353" width="8.109375" style="1" customWidth="1"/>
    <col min="4354" max="4354" width="41" style="1" customWidth="1"/>
    <col min="4355" max="4355" width="32.88671875" style="1" customWidth="1"/>
    <col min="4356" max="4608" width="9.109375" style="1"/>
    <col min="4609" max="4609" width="8.109375" style="1" customWidth="1"/>
    <col min="4610" max="4610" width="41" style="1" customWidth="1"/>
    <col min="4611" max="4611" width="32.88671875" style="1" customWidth="1"/>
    <col min="4612" max="4864" width="9.109375" style="1"/>
    <col min="4865" max="4865" width="8.109375" style="1" customWidth="1"/>
    <col min="4866" max="4866" width="41" style="1" customWidth="1"/>
    <col min="4867" max="4867" width="32.88671875" style="1" customWidth="1"/>
    <col min="4868" max="5120" width="9.109375" style="1"/>
    <col min="5121" max="5121" width="8.109375" style="1" customWidth="1"/>
    <col min="5122" max="5122" width="41" style="1" customWidth="1"/>
    <col min="5123" max="5123" width="32.88671875" style="1" customWidth="1"/>
    <col min="5124" max="5376" width="9.109375" style="1"/>
    <col min="5377" max="5377" width="8.109375" style="1" customWidth="1"/>
    <col min="5378" max="5378" width="41" style="1" customWidth="1"/>
    <col min="5379" max="5379" width="32.88671875" style="1" customWidth="1"/>
    <col min="5380" max="5632" width="9.109375" style="1"/>
    <col min="5633" max="5633" width="8.109375" style="1" customWidth="1"/>
    <col min="5634" max="5634" width="41" style="1" customWidth="1"/>
    <col min="5635" max="5635" width="32.88671875" style="1" customWidth="1"/>
    <col min="5636" max="5888" width="9.109375" style="1"/>
    <col min="5889" max="5889" width="8.109375" style="1" customWidth="1"/>
    <col min="5890" max="5890" width="41" style="1" customWidth="1"/>
    <col min="5891" max="5891" width="32.88671875" style="1" customWidth="1"/>
    <col min="5892" max="6144" width="9.109375" style="1"/>
    <col min="6145" max="6145" width="8.109375" style="1" customWidth="1"/>
    <col min="6146" max="6146" width="41" style="1" customWidth="1"/>
    <col min="6147" max="6147" width="32.88671875" style="1" customWidth="1"/>
    <col min="6148" max="6400" width="9.109375" style="1"/>
    <col min="6401" max="6401" width="8.109375" style="1" customWidth="1"/>
    <col min="6402" max="6402" width="41" style="1" customWidth="1"/>
    <col min="6403" max="6403" width="32.88671875" style="1" customWidth="1"/>
    <col min="6404" max="6656" width="9.109375" style="1"/>
    <col min="6657" max="6657" width="8.109375" style="1" customWidth="1"/>
    <col min="6658" max="6658" width="41" style="1" customWidth="1"/>
    <col min="6659" max="6659" width="32.88671875" style="1" customWidth="1"/>
    <col min="6660" max="6912" width="9.109375" style="1"/>
    <col min="6913" max="6913" width="8.109375" style="1" customWidth="1"/>
    <col min="6914" max="6914" width="41" style="1" customWidth="1"/>
    <col min="6915" max="6915" width="32.88671875" style="1" customWidth="1"/>
    <col min="6916" max="7168" width="9.109375" style="1"/>
    <col min="7169" max="7169" width="8.109375" style="1" customWidth="1"/>
    <col min="7170" max="7170" width="41" style="1" customWidth="1"/>
    <col min="7171" max="7171" width="32.88671875" style="1" customWidth="1"/>
    <col min="7172" max="7424" width="9.109375" style="1"/>
    <col min="7425" max="7425" width="8.109375" style="1" customWidth="1"/>
    <col min="7426" max="7426" width="41" style="1" customWidth="1"/>
    <col min="7427" max="7427" width="32.88671875" style="1" customWidth="1"/>
    <col min="7428" max="7680" width="9.109375" style="1"/>
    <col min="7681" max="7681" width="8.109375" style="1" customWidth="1"/>
    <col min="7682" max="7682" width="41" style="1" customWidth="1"/>
    <col min="7683" max="7683" width="32.88671875" style="1" customWidth="1"/>
    <col min="7684" max="7936" width="9.109375" style="1"/>
    <col min="7937" max="7937" width="8.109375" style="1" customWidth="1"/>
    <col min="7938" max="7938" width="41" style="1" customWidth="1"/>
    <col min="7939" max="7939" width="32.88671875" style="1" customWidth="1"/>
    <col min="7940" max="8192" width="9.109375" style="1"/>
    <col min="8193" max="8193" width="8.109375" style="1" customWidth="1"/>
    <col min="8194" max="8194" width="41" style="1" customWidth="1"/>
    <col min="8195" max="8195" width="32.88671875" style="1" customWidth="1"/>
    <col min="8196" max="8448" width="9.109375" style="1"/>
    <col min="8449" max="8449" width="8.109375" style="1" customWidth="1"/>
    <col min="8450" max="8450" width="41" style="1" customWidth="1"/>
    <col min="8451" max="8451" width="32.88671875" style="1" customWidth="1"/>
    <col min="8452" max="8704" width="9.109375" style="1"/>
    <col min="8705" max="8705" width="8.109375" style="1" customWidth="1"/>
    <col min="8706" max="8706" width="41" style="1" customWidth="1"/>
    <col min="8707" max="8707" width="32.88671875" style="1" customWidth="1"/>
    <col min="8708" max="8960" width="9.109375" style="1"/>
    <col min="8961" max="8961" width="8.109375" style="1" customWidth="1"/>
    <col min="8962" max="8962" width="41" style="1" customWidth="1"/>
    <col min="8963" max="8963" width="32.88671875" style="1" customWidth="1"/>
    <col min="8964" max="9216" width="9.109375" style="1"/>
    <col min="9217" max="9217" width="8.109375" style="1" customWidth="1"/>
    <col min="9218" max="9218" width="41" style="1" customWidth="1"/>
    <col min="9219" max="9219" width="32.88671875" style="1" customWidth="1"/>
    <col min="9220" max="9472" width="9.109375" style="1"/>
    <col min="9473" max="9473" width="8.109375" style="1" customWidth="1"/>
    <col min="9474" max="9474" width="41" style="1" customWidth="1"/>
    <col min="9475" max="9475" width="32.88671875" style="1" customWidth="1"/>
    <col min="9476" max="9728" width="9.109375" style="1"/>
    <col min="9729" max="9729" width="8.109375" style="1" customWidth="1"/>
    <col min="9730" max="9730" width="41" style="1" customWidth="1"/>
    <col min="9731" max="9731" width="32.88671875" style="1" customWidth="1"/>
    <col min="9732" max="9984" width="9.109375" style="1"/>
    <col min="9985" max="9985" width="8.109375" style="1" customWidth="1"/>
    <col min="9986" max="9986" width="41" style="1" customWidth="1"/>
    <col min="9987" max="9987" width="32.88671875" style="1" customWidth="1"/>
    <col min="9988" max="10240" width="9.109375" style="1"/>
    <col min="10241" max="10241" width="8.109375" style="1" customWidth="1"/>
    <col min="10242" max="10242" width="41" style="1" customWidth="1"/>
    <col min="10243" max="10243" width="32.88671875" style="1" customWidth="1"/>
    <col min="10244" max="10496" width="9.109375" style="1"/>
    <col min="10497" max="10497" width="8.109375" style="1" customWidth="1"/>
    <col min="10498" max="10498" width="41" style="1" customWidth="1"/>
    <col min="10499" max="10499" width="32.88671875" style="1" customWidth="1"/>
    <col min="10500" max="10752" width="9.109375" style="1"/>
    <col min="10753" max="10753" width="8.109375" style="1" customWidth="1"/>
    <col min="10754" max="10754" width="41" style="1" customWidth="1"/>
    <col min="10755" max="10755" width="32.88671875" style="1" customWidth="1"/>
    <col min="10756" max="11008" width="9.109375" style="1"/>
    <col min="11009" max="11009" width="8.109375" style="1" customWidth="1"/>
    <col min="11010" max="11010" width="41" style="1" customWidth="1"/>
    <col min="11011" max="11011" width="32.88671875" style="1" customWidth="1"/>
    <col min="11012" max="11264" width="9.109375" style="1"/>
    <col min="11265" max="11265" width="8.109375" style="1" customWidth="1"/>
    <col min="11266" max="11266" width="41" style="1" customWidth="1"/>
    <col min="11267" max="11267" width="32.88671875" style="1" customWidth="1"/>
    <col min="11268" max="11520" width="9.109375" style="1"/>
    <col min="11521" max="11521" width="8.109375" style="1" customWidth="1"/>
    <col min="11522" max="11522" width="41" style="1" customWidth="1"/>
    <col min="11523" max="11523" width="32.88671875" style="1" customWidth="1"/>
    <col min="11524" max="11776" width="9.109375" style="1"/>
    <col min="11777" max="11777" width="8.109375" style="1" customWidth="1"/>
    <col min="11778" max="11778" width="41" style="1" customWidth="1"/>
    <col min="11779" max="11779" width="32.88671875" style="1" customWidth="1"/>
    <col min="11780" max="12032" width="9.109375" style="1"/>
    <col min="12033" max="12033" width="8.109375" style="1" customWidth="1"/>
    <col min="12034" max="12034" width="41" style="1" customWidth="1"/>
    <col min="12035" max="12035" width="32.88671875" style="1" customWidth="1"/>
    <col min="12036" max="12288" width="9.109375" style="1"/>
    <col min="12289" max="12289" width="8.109375" style="1" customWidth="1"/>
    <col min="12290" max="12290" width="41" style="1" customWidth="1"/>
    <col min="12291" max="12291" width="32.88671875" style="1" customWidth="1"/>
    <col min="12292" max="12544" width="9.109375" style="1"/>
    <col min="12545" max="12545" width="8.109375" style="1" customWidth="1"/>
    <col min="12546" max="12546" width="41" style="1" customWidth="1"/>
    <col min="12547" max="12547" width="32.88671875" style="1" customWidth="1"/>
    <col min="12548" max="12800" width="9.109375" style="1"/>
    <col min="12801" max="12801" width="8.109375" style="1" customWidth="1"/>
    <col min="12802" max="12802" width="41" style="1" customWidth="1"/>
    <col min="12803" max="12803" width="32.88671875" style="1" customWidth="1"/>
    <col min="12804" max="13056" width="9.109375" style="1"/>
    <col min="13057" max="13057" width="8.109375" style="1" customWidth="1"/>
    <col min="13058" max="13058" width="41" style="1" customWidth="1"/>
    <col min="13059" max="13059" width="32.88671875" style="1" customWidth="1"/>
    <col min="13060" max="13312" width="9.109375" style="1"/>
    <col min="13313" max="13313" width="8.109375" style="1" customWidth="1"/>
    <col min="13314" max="13314" width="41" style="1" customWidth="1"/>
    <col min="13315" max="13315" width="32.88671875" style="1" customWidth="1"/>
    <col min="13316" max="13568" width="9.109375" style="1"/>
    <col min="13569" max="13569" width="8.109375" style="1" customWidth="1"/>
    <col min="13570" max="13570" width="41" style="1" customWidth="1"/>
    <col min="13571" max="13571" width="32.88671875" style="1" customWidth="1"/>
    <col min="13572" max="13824" width="9.109375" style="1"/>
    <col min="13825" max="13825" width="8.109375" style="1" customWidth="1"/>
    <col min="13826" max="13826" width="41" style="1" customWidth="1"/>
    <col min="13827" max="13827" width="32.88671875" style="1" customWidth="1"/>
    <col min="13828" max="14080" width="9.109375" style="1"/>
    <col min="14081" max="14081" width="8.109375" style="1" customWidth="1"/>
    <col min="14082" max="14082" width="41" style="1" customWidth="1"/>
    <col min="14083" max="14083" width="32.88671875" style="1" customWidth="1"/>
    <col min="14084" max="14336" width="9.109375" style="1"/>
    <col min="14337" max="14337" width="8.109375" style="1" customWidth="1"/>
    <col min="14338" max="14338" width="41" style="1" customWidth="1"/>
    <col min="14339" max="14339" width="32.88671875" style="1" customWidth="1"/>
    <col min="14340" max="14592" width="9.109375" style="1"/>
    <col min="14593" max="14593" width="8.109375" style="1" customWidth="1"/>
    <col min="14594" max="14594" width="41" style="1" customWidth="1"/>
    <col min="14595" max="14595" width="32.88671875" style="1" customWidth="1"/>
    <col min="14596" max="14848" width="9.109375" style="1"/>
    <col min="14849" max="14849" width="8.109375" style="1" customWidth="1"/>
    <col min="14850" max="14850" width="41" style="1" customWidth="1"/>
    <col min="14851" max="14851" width="32.88671875" style="1" customWidth="1"/>
    <col min="14852" max="15104" width="9.109375" style="1"/>
    <col min="15105" max="15105" width="8.109375" style="1" customWidth="1"/>
    <col min="15106" max="15106" width="41" style="1" customWidth="1"/>
    <col min="15107" max="15107" width="32.88671875" style="1" customWidth="1"/>
    <col min="15108" max="15360" width="9.109375" style="1"/>
    <col min="15361" max="15361" width="8.109375" style="1" customWidth="1"/>
    <col min="15362" max="15362" width="41" style="1" customWidth="1"/>
    <col min="15363" max="15363" width="32.88671875" style="1" customWidth="1"/>
    <col min="15364" max="15616" width="9.109375" style="1"/>
    <col min="15617" max="15617" width="8.109375" style="1" customWidth="1"/>
    <col min="15618" max="15618" width="41" style="1" customWidth="1"/>
    <col min="15619" max="15619" width="32.88671875" style="1" customWidth="1"/>
    <col min="15620" max="15872" width="9.109375" style="1"/>
    <col min="15873" max="15873" width="8.109375" style="1" customWidth="1"/>
    <col min="15874" max="15874" width="41" style="1" customWidth="1"/>
    <col min="15875" max="15875" width="32.88671875" style="1" customWidth="1"/>
    <col min="15876" max="16128" width="9.109375" style="1"/>
    <col min="16129" max="16129" width="8.109375" style="1" customWidth="1"/>
    <col min="16130" max="16130" width="41" style="1" customWidth="1"/>
    <col min="16131" max="16131" width="32.88671875" style="1" customWidth="1"/>
    <col min="16132" max="16384" width="9.109375" style="1"/>
  </cols>
  <sheetData>
    <row r="1" spans="1:3" s="9" customFormat="1" x14ac:dyDescent="0.3">
      <c r="A1" s="39" t="s">
        <v>833</v>
      </c>
      <c r="B1" s="39"/>
      <c r="C1" s="39"/>
    </row>
    <row r="2" spans="1:3" ht="37.5" customHeight="1" x14ac:dyDescent="0.3">
      <c r="A2" s="37" t="s">
        <v>757</v>
      </c>
      <c r="B2" s="38"/>
      <c r="C2" s="38"/>
    </row>
    <row r="3" spans="1:3" ht="30" x14ac:dyDescent="0.3">
      <c r="A3" s="2" t="s">
        <v>0</v>
      </c>
      <c r="B3" s="2" t="s">
        <v>1</v>
      </c>
      <c r="C3" s="2" t="s">
        <v>666</v>
      </c>
    </row>
    <row r="4" spans="1:3" ht="15" x14ac:dyDescent="0.3">
      <c r="A4" s="2">
        <v>1</v>
      </c>
      <c r="B4" s="2">
        <v>2</v>
      </c>
      <c r="C4" s="2">
        <v>3</v>
      </c>
    </row>
    <row r="5" spans="1:3" ht="26.4" x14ac:dyDescent="0.3">
      <c r="A5" s="6" t="s">
        <v>9</v>
      </c>
      <c r="B5" s="7" t="s">
        <v>667</v>
      </c>
      <c r="C5" s="8">
        <v>18076147</v>
      </c>
    </row>
    <row r="6" spans="1:3" x14ac:dyDescent="0.3">
      <c r="A6" s="3" t="s">
        <v>132</v>
      </c>
      <c r="B6" s="4" t="s">
        <v>668</v>
      </c>
      <c r="C6" s="5">
        <v>256210</v>
      </c>
    </row>
    <row r="7" spans="1:3" ht="26.4" x14ac:dyDescent="0.3">
      <c r="A7" s="3" t="s">
        <v>11</v>
      </c>
      <c r="B7" s="4" t="s">
        <v>669</v>
      </c>
      <c r="C7" s="5">
        <v>17819937</v>
      </c>
    </row>
    <row r="8" spans="1:3" ht="39.6" x14ac:dyDescent="0.3">
      <c r="A8" s="6" t="s">
        <v>135</v>
      </c>
      <c r="B8" s="7" t="s">
        <v>670</v>
      </c>
      <c r="C8" s="8">
        <v>5137897</v>
      </c>
    </row>
    <row r="9" spans="1:3" ht="26.4" x14ac:dyDescent="0.3">
      <c r="A9" s="3" t="s">
        <v>137</v>
      </c>
      <c r="B9" s="4" t="s">
        <v>671</v>
      </c>
      <c r="C9" s="5">
        <v>-84794141</v>
      </c>
    </row>
    <row r="10" spans="1:3" ht="26.4" x14ac:dyDescent="0.3">
      <c r="A10" s="3" t="s">
        <v>13</v>
      </c>
      <c r="B10" s="4" t="s">
        <v>672</v>
      </c>
      <c r="C10" s="5">
        <v>108025080</v>
      </c>
    </row>
    <row r="11" spans="1:3" ht="39.6" x14ac:dyDescent="0.3">
      <c r="A11" s="3" t="s">
        <v>15</v>
      </c>
      <c r="B11" s="4" t="s">
        <v>673</v>
      </c>
      <c r="C11" s="5">
        <v>-18249230</v>
      </c>
    </row>
    <row r="12" spans="1:3" ht="26.4" x14ac:dyDescent="0.3">
      <c r="A12" s="3" t="s">
        <v>25</v>
      </c>
      <c r="B12" s="4" t="s">
        <v>674</v>
      </c>
      <c r="C12" s="5">
        <v>-156188</v>
      </c>
    </row>
    <row r="13" spans="1:3" ht="26.4" x14ac:dyDescent="0.3">
      <c r="A13" s="3" t="s">
        <v>35</v>
      </c>
      <c r="B13" s="4" t="s">
        <v>675</v>
      </c>
      <c r="C13" s="5">
        <v>-156188</v>
      </c>
    </row>
    <row r="14" spans="1:3" ht="26.4" x14ac:dyDescent="0.3">
      <c r="A14" s="6" t="s">
        <v>519</v>
      </c>
      <c r="B14" s="7" t="s">
        <v>680</v>
      </c>
      <c r="C14" s="8">
        <v>23214044</v>
      </c>
    </row>
    <row r="15" spans="1:3" ht="39.6" x14ac:dyDescent="0.3">
      <c r="A15" s="6" t="s">
        <v>521</v>
      </c>
      <c r="B15" s="7" t="s">
        <v>681</v>
      </c>
      <c r="C15" s="8">
        <v>23214044</v>
      </c>
    </row>
  </sheetData>
  <mergeCells count="2">
    <mergeCell ref="A2:C2"/>
    <mergeCell ref="A1:C1"/>
  </mergeCell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E6DED-49AF-4978-9F62-AEE9B7E1361B}">
  <sheetPr>
    <tabColor rgb="FF33CCCC"/>
  </sheetPr>
  <dimension ref="A1:E176"/>
  <sheetViews>
    <sheetView workbookViewId="0">
      <selection activeCell="L18" sqref="L18"/>
    </sheetView>
  </sheetViews>
  <sheetFormatPr defaultRowHeight="14.4" x14ac:dyDescent="0.3"/>
  <cols>
    <col min="1" max="1" width="85.88671875" style="10" customWidth="1"/>
    <col min="2" max="2" width="26.6640625" style="10" customWidth="1"/>
    <col min="3" max="3" width="24.6640625" style="10" customWidth="1"/>
    <col min="4" max="4" width="24.5546875" style="10" customWidth="1"/>
    <col min="5" max="5" width="10.33203125" style="10" bestFit="1" customWidth="1"/>
    <col min="6" max="256" width="9.109375" style="10"/>
    <col min="257" max="257" width="85.88671875" style="10" customWidth="1"/>
    <col min="258" max="258" width="26.6640625" style="10" customWidth="1"/>
    <col min="259" max="259" width="24.6640625" style="10" customWidth="1"/>
    <col min="260" max="260" width="24.5546875" style="10" customWidth="1"/>
    <col min="261" max="261" width="10.33203125" style="10" bestFit="1" customWidth="1"/>
    <col min="262" max="512" width="9.109375" style="10"/>
    <col min="513" max="513" width="85.88671875" style="10" customWidth="1"/>
    <col min="514" max="514" width="26.6640625" style="10" customWidth="1"/>
    <col min="515" max="515" width="24.6640625" style="10" customWidth="1"/>
    <col min="516" max="516" width="24.5546875" style="10" customWidth="1"/>
    <col min="517" max="517" width="10.33203125" style="10" bestFit="1" customWidth="1"/>
    <col min="518" max="768" width="9.109375" style="10"/>
    <col min="769" max="769" width="85.88671875" style="10" customWidth="1"/>
    <col min="770" max="770" width="26.6640625" style="10" customWidth="1"/>
    <col min="771" max="771" width="24.6640625" style="10" customWidth="1"/>
    <col min="772" max="772" width="24.5546875" style="10" customWidth="1"/>
    <col min="773" max="773" width="10.33203125" style="10" bestFit="1" customWidth="1"/>
    <col min="774" max="1024" width="9.109375" style="10"/>
    <col min="1025" max="1025" width="85.88671875" style="10" customWidth="1"/>
    <col min="1026" max="1026" width="26.6640625" style="10" customWidth="1"/>
    <col min="1027" max="1027" width="24.6640625" style="10" customWidth="1"/>
    <col min="1028" max="1028" width="24.5546875" style="10" customWidth="1"/>
    <col min="1029" max="1029" width="10.33203125" style="10" bestFit="1" customWidth="1"/>
    <col min="1030" max="1280" width="9.109375" style="10"/>
    <col min="1281" max="1281" width="85.88671875" style="10" customWidth="1"/>
    <col min="1282" max="1282" width="26.6640625" style="10" customWidth="1"/>
    <col min="1283" max="1283" width="24.6640625" style="10" customWidth="1"/>
    <col min="1284" max="1284" width="24.5546875" style="10" customWidth="1"/>
    <col min="1285" max="1285" width="10.33203125" style="10" bestFit="1" customWidth="1"/>
    <col min="1286" max="1536" width="9.109375" style="10"/>
    <col min="1537" max="1537" width="85.88671875" style="10" customWidth="1"/>
    <col min="1538" max="1538" width="26.6640625" style="10" customWidth="1"/>
    <col min="1539" max="1539" width="24.6640625" style="10" customWidth="1"/>
    <col min="1540" max="1540" width="24.5546875" style="10" customWidth="1"/>
    <col min="1541" max="1541" width="10.33203125" style="10" bestFit="1" customWidth="1"/>
    <col min="1542" max="1792" width="9.109375" style="10"/>
    <col min="1793" max="1793" width="85.88671875" style="10" customWidth="1"/>
    <col min="1794" max="1794" width="26.6640625" style="10" customWidth="1"/>
    <col min="1795" max="1795" width="24.6640625" style="10" customWidth="1"/>
    <col min="1796" max="1796" width="24.5546875" style="10" customWidth="1"/>
    <col min="1797" max="1797" width="10.33203125" style="10" bestFit="1" customWidth="1"/>
    <col min="1798" max="2048" width="9.109375" style="10"/>
    <col min="2049" max="2049" width="85.88671875" style="10" customWidth="1"/>
    <col min="2050" max="2050" width="26.6640625" style="10" customWidth="1"/>
    <col min="2051" max="2051" width="24.6640625" style="10" customWidth="1"/>
    <col min="2052" max="2052" width="24.5546875" style="10" customWidth="1"/>
    <col min="2053" max="2053" width="10.33203125" style="10" bestFit="1" customWidth="1"/>
    <col min="2054" max="2304" width="9.109375" style="10"/>
    <col min="2305" max="2305" width="85.88671875" style="10" customWidth="1"/>
    <col min="2306" max="2306" width="26.6640625" style="10" customWidth="1"/>
    <col min="2307" max="2307" width="24.6640625" style="10" customWidth="1"/>
    <col min="2308" max="2308" width="24.5546875" style="10" customWidth="1"/>
    <col min="2309" max="2309" width="10.33203125" style="10" bestFit="1" customWidth="1"/>
    <col min="2310" max="2560" width="9.109375" style="10"/>
    <col min="2561" max="2561" width="85.88671875" style="10" customWidth="1"/>
    <col min="2562" max="2562" width="26.6640625" style="10" customWidth="1"/>
    <col min="2563" max="2563" width="24.6640625" style="10" customWidth="1"/>
    <col min="2564" max="2564" width="24.5546875" style="10" customWidth="1"/>
    <col min="2565" max="2565" width="10.33203125" style="10" bestFit="1" customWidth="1"/>
    <col min="2566" max="2816" width="9.109375" style="10"/>
    <col min="2817" max="2817" width="85.88671875" style="10" customWidth="1"/>
    <col min="2818" max="2818" width="26.6640625" style="10" customWidth="1"/>
    <col min="2819" max="2819" width="24.6640625" style="10" customWidth="1"/>
    <col min="2820" max="2820" width="24.5546875" style="10" customWidth="1"/>
    <col min="2821" max="2821" width="10.33203125" style="10" bestFit="1" customWidth="1"/>
    <col min="2822" max="3072" width="9.109375" style="10"/>
    <col min="3073" max="3073" width="85.88671875" style="10" customWidth="1"/>
    <col min="3074" max="3074" width="26.6640625" style="10" customWidth="1"/>
    <col min="3075" max="3075" width="24.6640625" style="10" customWidth="1"/>
    <col min="3076" max="3076" width="24.5546875" style="10" customWidth="1"/>
    <col min="3077" max="3077" width="10.33203125" style="10" bestFit="1" customWidth="1"/>
    <col min="3078" max="3328" width="9.109375" style="10"/>
    <col min="3329" max="3329" width="85.88671875" style="10" customWidth="1"/>
    <col min="3330" max="3330" width="26.6640625" style="10" customWidth="1"/>
    <col min="3331" max="3331" width="24.6640625" style="10" customWidth="1"/>
    <col min="3332" max="3332" width="24.5546875" style="10" customWidth="1"/>
    <col min="3333" max="3333" width="10.33203125" style="10" bestFit="1" customWidth="1"/>
    <col min="3334" max="3584" width="9.109375" style="10"/>
    <col min="3585" max="3585" width="85.88671875" style="10" customWidth="1"/>
    <col min="3586" max="3586" width="26.6640625" style="10" customWidth="1"/>
    <col min="3587" max="3587" width="24.6640625" style="10" customWidth="1"/>
    <col min="3588" max="3588" width="24.5546875" style="10" customWidth="1"/>
    <col min="3589" max="3589" width="10.33203125" style="10" bestFit="1" customWidth="1"/>
    <col min="3590" max="3840" width="9.109375" style="10"/>
    <col min="3841" max="3841" width="85.88671875" style="10" customWidth="1"/>
    <col min="3842" max="3842" width="26.6640625" style="10" customWidth="1"/>
    <col min="3843" max="3843" width="24.6640625" style="10" customWidth="1"/>
    <col min="3844" max="3844" width="24.5546875" style="10" customWidth="1"/>
    <col min="3845" max="3845" width="10.33203125" style="10" bestFit="1" customWidth="1"/>
    <col min="3846" max="4096" width="9.109375" style="10"/>
    <col min="4097" max="4097" width="85.88671875" style="10" customWidth="1"/>
    <col min="4098" max="4098" width="26.6640625" style="10" customWidth="1"/>
    <col min="4099" max="4099" width="24.6640625" style="10" customWidth="1"/>
    <col min="4100" max="4100" width="24.5546875" style="10" customWidth="1"/>
    <col min="4101" max="4101" width="10.33203125" style="10" bestFit="1" customWidth="1"/>
    <col min="4102" max="4352" width="9.109375" style="10"/>
    <col min="4353" max="4353" width="85.88671875" style="10" customWidth="1"/>
    <col min="4354" max="4354" width="26.6640625" style="10" customWidth="1"/>
    <col min="4355" max="4355" width="24.6640625" style="10" customWidth="1"/>
    <col min="4356" max="4356" width="24.5546875" style="10" customWidth="1"/>
    <col min="4357" max="4357" width="10.33203125" style="10" bestFit="1" customWidth="1"/>
    <col min="4358" max="4608" width="9.109375" style="10"/>
    <col min="4609" max="4609" width="85.88671875" style="10" customWidth="1"/>
    <col min="4610" max="4610" width="26.6640625" style="10" customWidth="1"/>
    <col min="4611" max="4611" width="24.6640625" style="10" customWidth="1"/>
    <col min="4612" max="4612" width="24.5546875" style="10" customWidth="1"/>
    <col min="4613" max="4613" width="10.33203125" style="10" bestFit="1" customWidth="1"/>
    <col min="4614" max="4864" width="9.109375" style="10"/>
    <col min="4865" max="4865" width="85.88671875" style="10" customWidth="1"/>
    <col min="4866" max="4866" width="26.6640625" style="10" customWidth="1"/>
    <col min="4867" max="4867" width="24.6640625" style="10" customWidth="1"/>
    <col min="4868" max="4868" width="24.5546875" style="10" customWidth="1"/>
    <col min="4869" max="4869" width="10.33203125" style="10" bestFit="1" customWidth="1"/>
    <col min="4870" max="5120" width="9.109375" style="10"/>
    <col min="5121" max="5121" width="85.88671875" style="10" customWidth="1"/>
    <col min="5122" max="5122" width="26.6640625" style="10" customWidth="1"/>
    <col min="5123" max="5123" width="24.6640625" style="10" customWidth="1"/>
    <col min="5124" max="5124" width="24.5546875" style="10" customWidth="1"/>
    <col min="5125" max="5125" width="10.33203125" style="10" bestFit="1" customWidth="1"/>
    <col min="5126" max="5376" width="9.109375" style="10"/>
    <col min="5377" max="5377" width="85.88671875" style="10" customWidth="1"/>
    <col min="5378" max="5378" width="26.6640625" style="10" customWidth="1"/>
    <col min="5379" max="5379" width="24.6640625" style="10" customWidth="1"/>
    <col min="5380" max="5380" width="24.5546875" style="10" customWidth="1"/>
    <col min="5381" max="5381" width="10.33203125" style="10" bestFit="1" customWidth="1"/>
    <col min="5382" max="5632" width="9.109375" style="10"/>
    <col min="5633" max="5633" width="85.88671875" style="10" customWidth="1"/>
    <col min="5634" max="5634" width="26.6640625" style="10" customWidth="1"/>
    <col min="5635" max="5635" width="24.6640625" style="10" customWidth="1"/>
    <col min="5636" max="5636" width="24.5546875" style="10" customWidth="1"/>
    <col min="5637" max="5637" width="10.33203125" style="10" bestFit="1" customWidth="1"/>
    <col min="5638" max="5888" width="9.109375" style="10"/>
    <col min="5889" max="5889" width="85.88671875" style="10" customWidth="1"/>
    <col min="5890" max="5890" width="26.6640625" style="10" customWidth="1"/>
    <col min="5891" max="5891" width="24.6640625" style="10" customWidth="1"/>
    <col min="5892" max="5892" width="24.5546875" style="10" customWidth="1"/>
    <col min="5893" max="5893" width="10.33203125" style="10" bestFit="1" customWidth="1"/>
    <col min="5894" max="6144" width="9.109375" style="10"/>
    <col min="6145" max="6145" width="85.88671875" style="10" customWidth="1"/>
    <col min="6146" max="6146" width="26.6640625" style="10" customWidth="1"/>
    <col min="6147" max="6147" width="24.6640625" style="10" customWidth="1"/>
    <col min="6148" max="6148" width="24.5546875" style="10" customWidth="1"/>
    <col min="6149" max="6149" width="10.33203125" style="10" bestFit="1" customWidth="1"/>
    <col min="6150" max="6400" width="9.109375" style="10"/>
    <col min="6401" max="6401" width="85.88671875" style="10" customWidth="1"/>
    <col min="6402" max="6402" width="26.6640625" style="10" customWidth="1"/>
    <col min="6403" max="6403" width="24.6640625" style="10" customWidth="1"/>
    <col min="6404" max="6404" width="24.5546875" style="10" customWidth="1"/>
    <col min="6405" max="6405" width="10.33203125" style="10" bestFit="1" customWidth="1"/>
    <col min="6406" max="6656" width="9.109375" style="10"/>
    <col min="6657" max="6657" width="85.88671875" style="10" customWidth="1"/>
    <col min="6658" max="6658" width="26.6640625" style="10" customWidth="1"/>
    <col min="6659" max="6659" width="24.6640625" style="10" customWidth="1"/>
    <col min="6660" max="6660" width="24.5546875" style="10" customWidth="1"/>
    <col min="6661" max="6661" width="10.33203125" style="10" bestFit="1" customWidth="1"/>
    <col min="6662" max="6912" width="9.109375" style="10"/>
    <col min="6913" max="6913" width="85.88671875" style="10" customWidth="1"/>
    <col min="6914" max="6914" width="26.6640625" style="10" customWidth="1"/>
    <col min="6915" max="6915" width="24.6640625" style="10" customWidth="1"/>
    <col min="6916" max="6916" width="24.5546875" style="10" customWidth="1"/>
    <col min="6917" max="6917" width="10.33203125" style="10" bestFit="1" customWidth="1"/>
    <col min="6918" max="7168" width="9.109375" style="10"/>
    <col min="7169" max="7169" width="85.88671875" style="10" customWidth="1"/>
    <col min="7170" max="7170" width="26.6640625" style="10" customWidth="1"/>
    <col min="7171" max="7171" width="24.6640625" style="10" customWidth="1"/>
    <col min="7172" max="7172" width="24.5546875" style="10" customWidth="1"/>
    <col min="7173" max="7173" width="10.33203125" style="10" bestFit="1" customWidth="1"/>
    <col min="7174" max="7424" width="9.109375" style="10"/>
    <col min="7425" max="7425" width="85.88671875" style="10" customWidth="1"/>
    <col min="7426" max="7426" width="26.6640625" style="10" customWidth="1"/>
    <col min="7427" max="7427" width="24.6640625" style="10" customWidth="1"/>
    <col min="7428" max="7428" width="24.5546875" style="10" customWidth="1"/>
    <col min="7429" max="7429" width="10.33203125" style="10" bestFit="1" customWidth="1"/>
    <col min="7430" max="7680" width="9.109375" style="10"/>
    <col min="7681" max="7681" width="85.88671875" style="10" customWidth="1"/>
    <col min="7682" max="7682" width="26.6640625" style="10" customWidth="1"/>
    <col min="7683" max="7683" width="24.6640625" style="10" customWidth="1"/>
    <col min="7684" max="7684" width="24.5546875" style="10" customWidth="1"/>
    <col min="7685" max="7685" width="10.33203125" style="10" bestFit="1" customWidth="1"/>
    <col min="7686" max="7936" width="9.109375" style="10"/>
    <col min="7937" max="7937" width="85.88671875" style="10" customWidth="1"/>
    <col min="7938" max="7938" width="26.6640625" style="10" customWidth="1"/>
    <col min="7939" max="7939" width="24.6640625" style="10" customWidth="1"/>
    <col min="7940" max="7940" width="24.5546875" style="10" customWidth="1"/>
    <col min="7941" max="7941" width="10.33203125" style="10" bestFit="1" customWidth="1"/>
    <col min="7942" max="8192" width="9.109375" style="10"/>
    <col min="8193" max="8193" width="85.88671875" style="10" customWidth="1"/>
    <col min="8194" max="8194" width="26.6640625" style="10" customWidth="1"/>
    <col min="8195" max="8195" width="24.6640625" style="10" customWidth="1"/>
    <col min="8196" max="8196" width="24.5546875" style="10" customWidth="1"/>
    <col min="8197" max="8197" width="10.33203125" style="10" bestFit="1" customWidth="1"/>
    <col min="8198" max="8448" width="9.109375" style="10"/>
    <col min="8449" max="8449" width="85.88671875" style="10" customWidth="1"/>
    <col min="8450" max="8450" width="26.6640625" style="10" customWidth="1"/>
    <col min="8451" max="8451" width="24.6640625" style="10" customWidth="1"/>
    <col min="8452" max="8452" width="24.5546875" style="10" customWidth="1"/>
    <col min="8453" max="8453" width="10.33203125" style="10" bestFit="1" customWidth="1"/>
    <col min="8454" max="8704" width="9.109375" style="10"/>
    <col min="8705" max="8705" width="85.88671875" style="10" customWidth="1"/>
    <col min="8706" max="8706" width="26.6640625" style="10" customWidth="1"/>
    <col min="8707" max="8707" width="24.6640625" style="10" customWidth="1"/>
    <col min="8708" max="8708" width="24.5546875" style="10" customWidth="1"/>
    <col min="8709" max="8709" width="10.33203125" style="10" bestFit="1" customWidth="1"/>
    <col min="8710" max="8960" width="9.109375" style="10"/>
    <col min="8961" max="8961" width="85.88671875" style="10" customWidth="1"/>
    <col min="8962" max="8962" width="26.6640625" style="10" customWidth="1"/>
    <col min="8963" max="8963" width="24.6640625" style="10" customWidth="1"/>
    <col min="8964" max="8964" width="24.5546875" style="10" customWidth="1"/>
    <col min="8965" max="8965" width="10.33203125" style="10" bestFit="1" customWidth="1"/>
    <col min="8966" max="9216" width="9.109375" style="10"/>
    <col min="9217" max="9217" width="85.88671875" style="10" customWidth="1"/>
    <col min="9218" max="9218" width="26.6640625" style="10" customWidth="1"/>
    <col min="9219" max="9219" width="24.6640625" style="10" customWidth="1"/>
    <col min="9220" max="9220" width="24.5546875" style="10" customWidth="1"/>
    <col min="9221" max="9221" width="10.33203125" style="10" bestFit="1" customWidth="1"/>
    <col min="9222" max="9472" width="9.109375" style="10"/>
    <col min="9473" max="9473" width="85.88671875" style="10" customWidth="1"/>
    <col min="9474" max="9474" width="26.6640625" style="10" customWidth="1"/>
    <col min="9475" max="9475" width="24.6640625" style="10" customWidth="1"/>
    <col min="9476" max="9476" width="24.5546875" style="10" customWidth="1"/>
    <col min="9477" max="9477" width="10.33203125" style="10" bestFit="1" customWidth="1"/>
    <col min="9478" max="9728" width="9.109375" style="10"/>
    <col min="9729" max="9729" width="85.88671875" style="10" customWidth="1"/>
    <col min="9730" max="9730" width="26.6640625" style="10" customWidth="1"/>
    <col min="9731" max="9731" width="24.6640625" style="10" customWidth="1"/>
    <col min="9732" max="9732" width="24.5546875" style="10" customWidth="1"/>
    <col min="9733" max="9733" width="10.33203125" style="10" bestFit="1" customWidth="1"/>
    <col min="9734" max="9984" width="9.109375" style="10"/>
    <col min="9985" max="9985" width="85.88671875" style="10" customWidth="1"/>
    <col min="9986" max="9986" width="26.6640625" style="10" customWidth="1"/>
    <col min="9987" max="9987" width="24.6640625" style="10" customWidth="1"/>
    <col min="9988" max="9988" width="24.5546875" style="10" customWidth="1"/>
    <col min="9989" max="9989" width="10.33203125" style="10" bestFit="1" customWidth="1"/>
    <col min="9990" max="10240" width="9.109375" style="10"/>
    <col min="10241" max="10241" width="85.88671875" style="10" customWidth="1"/>
    <col min="10242" max="10242" width="26.6640625" style="10" customWidth="1"/>
    <col min="10243" max="10243" width="24.6640625" style="10" customWidth="1"/>
    <col min="10244" max="10244" width="24.5546875" style="10" customWidth="1"/>
    <col min="10245" max="10245" width="10.33203125" style="10" bestFit="1" customWidth="1"/>
    <col min="10246" max="10496" width="9.109375" style="10"/>
    <col min="10497" max="10497" width="85.88671875" style="10" customWidth="1"/>
    <col min="10498" max="10498" width="26.6640625" style="10" customWidth="1"/>
    <col min="10499" max="10499" width="24.6640625" style="10" customWidth="1"/>
    <col min="10500" max="10500" width="24.5546875" style="10" customWidth="1"/>
    <col min="10501" max="10501" width="10.33203125" style="10" bestFit="1" customWidth="1"/>
    <col min="10502" max="10752" width="9.109375" style="10"/>
    <col min="10753" max="10753" width="85.88671875" style="10" customWidth="1"/>
    <col min="10754" max="10754" width="26.6640625" style="10" customWidth="1"/>
    <col min="10755" max="10755" width="24.6640625" style="10" customWidth="1"/>
    <col min="10756" max="10756" width="24.5546875" style="10" customWidth="1"/>
    <col min="10757" max="10757" width="10.33203125" style="10" bestFit="1" customWidth="1"/>
    <col min="10758" max="11008" width="9.109375" style="10"/>
    <col min="11009" max="11009" width="85.88671875" style="10" customWidth="1"/>
    <col min="11010" max="11010" width="26.6640625" style="10" customWidth="1"/>
    <col min="11011" max="11011" width="24.6640625" style="10" customWidth="1"/>
    <col min="11012" max="11012" width="24.5546875" style="10" customWidth="1"/>
    <col min="11013" max="11013" width="10.33203125" style="10" bestFit="1" customWidth="1"/>
    <col min="11014" max="11264" width="9.109375" style="10"/>
    <col min="11265" max="11265" width="85.88671875" style="10" customWidth="1"/>
    <col min="11266" max="11266" width="26.6640625" style="10" customWidth="1"/>
    <col min="11267" max="11267" width="24.6640625" style="10" customWidth="1"/>
    <col min="11268" max="11268" width="24.5546875" style="10" customWidth="1"/>
    <col min="11269" max="11269" width="10.33203125" style="10" bestFit="1" customWidth="1"/>
    <col min="11270" max="11520" width="9.109375" style="10"/>
    <col min="11521" max="11521" width="85.88671875" style="10" customWidth="1"/>
    <col min="11522" max="11522" width="26.6640625" style="10" customWidth="1"/>
    <col min="11523" max="11523" width="24.6640625" style="10" customWidth="1"/>
    <col min="11524" max="11524" width="24.5546875" style="10" customWidth="1"/>
    <col min="11525" max="11525" width="10.33203125" style="10" bestFit="1" customWidth="1"/>
    <col min="11526" max="11776" width="9.109375" style="10"/>
    <col min="11777" max="11777" width="85.88671875" style="10" customWidth="1"/>
    <col min="11778" max="11778" width="26.6640625" style="10" customWidth="1"/>
    <col min="11779" max="11779" width="24.6640625" style="10" customWidth="1"/>
    <col min="11780" max="11780" width="24.5546875" style="10" customWidth="1"/>
    <col min="11781" max="11781" width="10.33203125" style="10" bestFit="1" customWidth="1"/>
    <col min="11782" max="12032" width="9.109375" style="10"/>
    <col min="12033" max="12033" width="85.88671875" style="10" customWidth="1"/>
    <col min="12034" max="12034" width="26.6640625" style="10" customWidth="1"/>
    <col min="12035" max="12035" width="24.6640625" style="10" customWidth="1"/>
    <col min="12036" max="12036" width="24.5546875" style="10" customWidth="1"/>
    <col min="12037" max="12037" width="10.33203125" style="10" bestFit="1" customWidth="1"/>
    <col min="12038" max="12288" width="9.109375" style="10"/>
    <col min="12289" max="12289" width="85.88671875" style="10" customWidth="1"/>
    <col min="12290" max="12290" width="26.6640625" style="10" customWidth="1"/>
    <col min="12291" max="12291" width="24.6640625" style="10" customWidth="1"/>
    <col min="12292" max="12292" width="24.5546875" style="10" customWidth="1"/>
    <col min="12293" max="12293" width="10.33203125" style="10" bestFit="1" customWidth="1"/>
    <col min="12294" max="12544" width="9.109375" style="10"/>
    <col min="12545" max="12545" width="85.88671875" style="10" customWidth="1"/>
    <col min="12546" max="12546" width="26.6640625" style="10" customWidth="1"/>
    <col min="12547" max="12547" width="24.6640625" style="10" customWidth="1"/>
    <col min="12548" max="12548" width="24.5546875" style="10" customWidth="1"/>
    <col min="12549" max="12549" width="10.33203125" style="10" bestFit="1" customWidth="1"/>
    <col min="12550" max="12800" width="9.109375" style="10"/>
    <col min="12801" max="12801" width="85.88671875" style="10" customWidth="1"/>
    <col min="12802" max="12802" width="26.6640625" style="10" customWidth="1"/>
    <col min="12803" max="12803" width="24.6640625" style="10" customWidth="1"/>
    <col min="12804" max="12804" width="24.5546875" style="10" customWidth="1"/>
    <col min="12805" max="12805" width="10.33203125" style="10" bestFit="1" customWidth="1"/>
    <col min="12806" max="13056" width="9.109375" style="10"/>
    <col min="13057" max="13057" width="85.88671875" style="10" customWidth="1"/>
    <col min="13058" max="13058" width="26.6640625" style="10" customWidth="1"/>
    <col min="13059" max="13059" width="24.6640625" style="10" customWidth="1"/>
    <col min="13060" max="13060" width="24.5546875" style="10" customWidth="1"/>
    <col min="13061" max="13061" width="10.33203125" style="10" bestFit="1" customWidth="1"/>
    <col min="13062" max="13312" width="9.109375" style="10"/>
    <col min="13313" max="13313" width="85.88671875" style="10" customWidth="1"/>
    <col min="13314" max="13314" width="26.6640625" style="10" customWidth="1"/>
    <col min="13315" max="13315" width="24.6640625" style="10" customWidth="1"/>
    <col min="13316" max="13316" width="24.5546875" style="10" customWidth="1"/>
    <col min="13317" max="13317" width="10.33203125" style="10" bestFit="1" customWidth="1"/>
    <col min="13318" max="13568" width="9.109375" style="10"/>
    <col min="13569" max="13569" width="85.88671875" style="10" customWidth="1"/>
    <col min="13570" max="13570" width="26.6640625" style="10" customWidth="1"/>
    <col min="13571" max="13571" width="24.6640625" style="10" customWidth="1"/>
    <col min="13572" max="13572" width="24.5546875" style="10" customWidth="1"/>
    <col min="13573" max="13573" width="10.33203125" style="10" bestFit="1" customWidth="1"/>
    <col min="13574" max="13824" width="9.109375" style="10"/>
    <col min="13825" max="13825" width="85.88671875" style="10" customWidth="1"/>
    <col min="13826" max="13826" width="26.6640625" style="10" customWidth="1"/>
    <col min="13827" max="13827" width="24.6640625" style="10" customWidth="1"/>
    <col min="13828" max="13828" width="24.5546875" style="10" customWidth="1"/>
    <col min="13829" max="13829" width="10.33203125" style="10" bestFit="1" customWidth="1"/>
    <col min="13830" max="14080" width="9.109375" style="10"/>
    <col min="14081" max="14081" width="85.88671875" style="10" customWidth="1"/>
    <col min="14082" max="14082" width="26.6640625" style="10" customWidth="1"/>
    <col min="14083" max="14083" width="24.6640625" style="10" customWidth="1"/>
    <col min="14084" max="14084" width="24.5546875" style="10" customWidth="1"/>
    <col min="14085" max="14085" width="10.33203125" style="10" bestFit="1" customWidth="1"/>
    <col min="14086" max="14336" width="9.109375" style="10"/>
    <col min="14337" max="14337" width="85.88671875" style="10" customWidth="1"/>
    <col min="14338" max="14338" width="26.6640625" style="10" customWidth="1"/>
    <col min="14339" max="14339" width="24.6640625" style="10" customWidth="1"/>
    <col min="14340" max="14340" width="24.5546875" style="10" customWidth="1"/>
    <col min="14341" max="14341" width="10.33203125" style="10" bestFit="1" customWidth="1"/>
    <col min="14342" max="14592" width="9.109375" style="10"/>
    <col min="14593" max="14593" width="85.88671875" style="10" customWidth="1"/>
    <col min="14594" max="14594" width="26.6640625" style="10" customWidth="1"/>
    <col min="14595" max="14595" width="24.6640625" style="10" customWidth="1"/>
    <col min="14596" max="14596" width="24.5546875" style="10" customWidth="1"/>
    <col min="14597" max="14597" width="10.33203125" style="10" bestFit="1" customWidth="1"/>
    <col min="14598" max="14848" width="9.109375" style="10"/>
    <col min="14849" max="14849" width="85.88671875" style="10" customWidth="1"/>
    <col min="14850" max="14850" width="26.6640625" style="10" customWidth="1"/>
    <col min="14851" max="14851" width="24.6640625" style="10" customWidth="1"/>
    <col min="14852" max="14852" width="24.5546875" style="10" customWidth="1"/>
    <col min="14853" max="14853" width="10.33203125" style="10" bestFit="1" customWidth="1"/>
    <col min="14854" max="15104" width="9.109375" style="10"/>
    <col min="15105" max="15105" width="85.88671875" style="10" customWidth="1"/>
    <col min="15106" max="15106" width="26.6640625" style="10" customWidth="1"/>
    <col min="15107" max="15107" width="24.6640625" style="10" customWidth="1"/>
    <col min="15108" max="15108" width="24.5546875" style="10" customWidth="1"/>
    <col min="15109" max="15109" width="10.33203125" style="10" bestFit="1" customWidth="1"/>
    <col min="15110" max="15360" width="9.109375" style="10"/>
    <col min="15361" max="15361" width="85.88671875" style="10" customWidth="1"/>
    <col min="15362" max="15362" width="26.6640625" style="10" customWidth="1"/>
    <col min="15363" max="15363" width="24.6640625" style="10" customWidth="1"/>
    <col min="15364" max="15364" width="24.5546875" style="10" customWidth="1"/>
    <col min="15365" max="15365" width="10.33203125" style="10" bestFit="1" customWidth="1"/>
    <col min="15366" max="15616" width="9.109375" style="10"/>
    <col min="15617" max="15617" width="85.88671875" style="10" customWidth="1"/>
    <col min="15618" max="15618" width="26.6640625" style="10" customWidth="1"/>
    <col min="15619" max="15619" width="24.6640625" style="10" customWidth="1"/>
    <col min="15620" max="15620" width="24.5546875" style="10" customWidth="1"/>
    <col min="15621" max="15621" width="10.33203125" style="10" bestFit="1" customWidth="1"/>
    <col min="15622" max="15872" width="9.109375" style="10"/>
    <col min="15873" max="15873" width="85.88671875" style="10" customWidth="1"/>
    <col min="15874" max="15874" width="26.6640625" style="10" customWidth="1"/>
    <col min="15875" max="15875" width="24.6640625" style="10" customWidth="1"/>
    <col min="15876" max="15876" width="24.5546875" style="10" customWidth="1"/>
    <col min="15877" max="15877" width="10.33203125" style="10" bestFit="1" customWidth="1"/>
    <col min="15878" max="16128" width="9.109375" style="10"/>
    <col min="16129" max="16129" width="85.88671875" style="10" customWidth="1"/>
    <col min="16130" max="16130" width="26.6640625" style="10" customWidth="1"/>
    <col min="16131" max="16131" width="24.6640625" style="10" customWidth="1"/>
    <col min="16132" max="16132" width="24.5546875" style="10" customWidth="1"/>
    <col min="16133" max="16133" width="10.33203125" style="10" bestFit="1" customWidth="1"/>
    <col min="16134" max="16384" width="9.109375" style="10"/>
  </cols>
  <sheetData>
    <row r="1" spans="1:5" x14ac:dyDescent="0.3">
      <c r="A1" s="39" t="s">
        <v>927</v>
      </c>
      <c r="B1" s="39"/>
      <c r="C1" s="39"/>
      <c r="D1" s="39"/>
    </row>
    <row r="2" spans="1:5" ht="42" customHeight="1" x14ac:dyDescent="0.35">
      <c r="A2" s="40" t="s">
        <v>928</v>
      </c>
      <c r="B2" s="41"/>
      <c r="C2" s="41"/>
      <c r="D2" s="41"/>
      <c r="E2" s="11"/>
    </row>
    <row r="3" spans="1:5" ht="48.75" customHeight="1" x14ac:dyDescent="0.35">
      <c r="A3" s="14" t="s">
        <v>1</v>
      </c>
      <c r="B3" s="15" t="s">
        <v>834</v>
      </c>
      <c r="C3" s="16" t="s">
        <v>835</v>
      </c>
      <c r="D3" s="15" t="s">
        <v>836</v>
      </c>
      <c r="E3" s="13"/>
    </row>
    <row r="4" spans="1:5" x14ac:dyDescent="0.3">
      <c r="A4" s="17" t="s">
        <v>837</v>
      </c>
      <c r="B4" s="18"/>
      <c r="C4" s="18"/>
      <c r="D4" s="18"/>
      <c r="E4" s="13"/>
    </row>
    <row r="5" spans="1:5" x14ac:dyDescent="0.3">
      <c r="A5" s="19" t="s">
        <v>838</v>
      </c>
      <c r="B5" s="20">
        <v>139350</v>
      </c>
      <c r="C5" s="20">
        <v>139350</v>
      </c>
      <c r="D5" s="20">
        <f>B5-C5</f>
        <v>0</v>
      </c>
      <c r="E5" s="13"/>
    </row>
    <row r="6" spans="1:5" x14ac:dyDescent="0.3">
      <c r="A6" s="21" t="s">
        <v>839</v>
      </c>
      <c r="B6" s="20"/>
      <c r="C6" s="20"/>
      <c r="D6" s="20">
        <f t="shared" ref="D6:D11" si="0">B6-C6</f>
        <v>0</v>
      </c>
      <c r="E6" s="13"/>
    </row>
    <row r="7" spans="1:5" x14ac:dyDescent="0.3">
      <c r="A7" s="21" t="s">
        <v>840</v>
      </c>
      <c r="B7" s="20"/>
      <c r="C7" s="20"/>
      <c r="D7" s="20">
        <f t="shared" si="0"/>
        <v>0</v>
      </c>
      <c r="E7" s="13"/>
    </row>
    <row r="8" spans="1:5" x14ac:dyDescent="0.3">
      <c r="A8" s="21" t="s">
        <v>841</v>
      </c>
      <c r="B8" s="20">
        <v>139350</v>
      </c>
      <c r="C8" s="20">
        <v>139350</v>
      </c>
      <c r="D8" s="20">
        <f t="shared" si="0"/>
        <v>0</v>
      </c>
      <c r="E8" s="13"/>
    </row>
    <row r="9" spans="1:5" x14ac:dyDescent="0.3">
      <c r="A9" s="21" t="s">
        <v>842</v>
      </c>
      <c r="B9" s="20"/>
      <c r="C9" s="20"/>
      <c r="D9" s="20">
        <f t="shared" si="0"/>
        <v>0</v>
      </c>
      <c r="E9" s="13"/>
    </row>
    <row r="10" spans="1:5" x14ac:dyDescent="0.3">
      <c r="A10" s="21" t="s">
        <v>843</v>
      </c>
      <c r="B10" s="20">
        <v>139350</v>
      </c>
      <c r="C10" s="20">
        <v>139350</v>
      </c>
      <c r="D10" s="20">
        <f t="shared" si="0"/>
        <v>0</v>
      </c>
      <c r="E10" s="13"/>
    </row>
    <row r="11" spans="1:5" x14ac:dyDescent="0.3">
      <c r="A11" s="21" t="s">
        <v>844</v>
      </c>
      <c r="B11" s="20"/>
      <c r="C11" s="20"/>
      <c r="D11" s="20">
        <f t="shared" si="0"/>
        <v>0</v>
      </c>
      <c r="E11" s="13"/>
    </row>
    <row r="12" spans="1:5" x14ac:dyDescent="0.3">
      <c r="A12" s="19" t="s">
        <v>845</v>
      </c>
      <c r="B12" s="20">
        <v>7581938</v>
      </c>
      <c r="C12" s="20">
        <v>7581938</v>
      </c>
      <c r="D12" s="20">
        <f>B12-C12</f>
        <v>0</v>
      </c>
      <c r="E12" s="13"/>
    </row>
    <row r="13" spans="1:5" x14ac:dyDescent="0.3">
      <c r="A13" s="21" t="s">
        <v>839</v>
      </c>
      <c r="B13" s="20"/>
      <c r="C13" s="20"/>
      <c r="D13" s="20"/>
      <c r="E13" s="13"/>
    </row>
    <row r="14" spans="1:5" x14ac:dyDescent="0.3">
      <c r="A14" s="21" t="s">
        <v>840</v>
      </c>
      <c r="B14" s="20"/>
      <c r="C14" s="20"/>
      <c r="D14" s="20"/>
      <c r="E14" s="13"/>
    </row>
    <row r="15" spans="1:5" x14ac:dyDescent="0.3">
      <c r="A15" s="21" t="s">
        <v>841</v>
      </c>
      <c r="B15" s="20">
        <v>6950029</v>
      </c>
      <c r="C15" s="20">
        <v>6950029</v>
      </c>
      <c r="D15" s="20">
        <f>B15-C15</f>
        <v>0</v>
      </c>
      <c r="E15" s="13"/>
    </row>
    <row r="16" spans="1:5" x14ac:dyDescent="0.3">
      <c r="A16" s="21" t="s">
        <v>842</v>
      </c>
      <c r="B16" s="20">
        <v>631909</v>
      </c>
      <c r="C16" s="20">
        <v>631909</v>
      </c>
      <c r="D16" s="20">
        <f>B16-C16</f>
        <v>0</v>
      </c>
      <c r="E16" s="13"/>
    </row>
    <row r="17" spans="1:5" x14ac:dyDescent="0.3">
      <c r="A17" s="21" t="s">
        <v>843</v>
      </c>
      <c r="B17" s="20">
        <v>7581938</v>
      </c>
      <c r="C17" s="20">
        <v>7581938</v>
      </c>
      <c r="D17" s="20">
        <v>0</v>
      </c>
      <c r="E17" s="13"/>
    </row>
    <row r="18" spans="1:5" x14ac:dyDescent="0.3">
      <c r="A18" s="21" t="s">
        <v>844</v>
      </c>
      <c r="B18" s="20">
        <v>96240</v>
      </c>
      <c r="C18" s="20">
        <v>96240</v>
      </c>
      <c r="D18" s="20">
        <v>0</v>
      </c>
      <c r="E18" s="13"/>
    </row>
    <row r="19" spans="1:5" hidden="1" x14ac:dyDescent="0.3">
      <c r="A19" s="19" t="s">
        <v>846</v>
      </c>
      <c r="B19" s="20"/>
      <c r="C19" s="20"/>
      <c r="D19" s="20"/>
      <c r="E19" s="13"/>
    </row>
    <row r="20" spans="1:5" hidden="1" x14ac:dyDescent="0.3">
      <c r="A20" s="21" t="s">
        <v>839</v>
      </c>
      <c r="B20" s="20"/>
      <c r="C20" s="20"/>
      <c r="D20" s="20"/>
      <c r="E20" s="13"/>
    </row>
    <row r="21" spans="1:5" hidden="1" x14ac:dyDescent="0.3">
      <c r="A21" s="21" t="s">
        <v>840</v>
      </c>
      <c r="B21" s="20"/>
      <c r="C21" s="20"/>
      <c r="D21" s="20"/>
      <c r="E21" s="13"/>
    </row>
    <row r="22" spans="1:5" hidden="1" x14ac:dyDescent="0.3">
      <c r="A22" s="21" t="s">
        <v>841</v>
      </c>
      <c r="B22" s="20"/>
      <c r="C22" s="20"/>
      <c r="D22" s="20"/>
      <c r="E22" s="13"/>
    </row>
    <row r="23" spans="1:5" hidden="1" x14ac:dyDescent="0.3">
      <c r="A23" s="21" t="s">
        <v>842</v>
      </c>
      <c r="B23" s="20"/>
      <c r="C23" s="20"/>
      <c r="D23" s="20"/>
      <c r="E23" s="13"/>
    </row>
    <row r="24" spans="1:5" hidden="1" x14ac:dyDescent="0.3">
      <c r="A24" s="21" t="s">
        <v>843</v>
      </c>
      <c r="B24" s="20"/>
      <c r="C24" s="20"/>
      <c r="D24" s="20"/>
      <c r="E24" s="13"/>
    </row>
    <row r="25" spans="1:5" hidden="1" x14ac:dyDescent="0.3">
      <c r="A25" s="21" t="s">
        <v>844</v>
      </c>
      <c r="B25" s="20"/>
      <c r="C25" s="20"/>
      <c r="D25" s="20"/>
      <c r="E25" s="13"/>
    </row>
    <row r="26" spans="1:5" x14ac:dyDescent="0.3">
      <c r="A26" s="22" t="s">
        <v>847</v>
      </c>
      <c r="B26" s="23">
        <f t="shared" ref="B26:D31" si="1">SUM(B5,B12,)</f>
        <v>7721288</v>
      </c>
      <c r="C26" s="23">
        <f t="shared" si="1"/>
        <v>7721288</v>
      </c>
      <c r="D26" s="23">
        <f t="shared" si="1"/>
        <v>0</v>
      </c>
      <c r="E26" s="13"/>
    </row>
    <row r="27" spans="1:5" x14ac:dyDescent="0.3">
      <c r="A27" s="21" t="s">
        <v>839</v>
      </c>
      <c r="B27" s="20">
        <f t="shared" si="1"/>
        <v>0</v>
      </c>
      <c r="C27" s="20">
        <f t="shared" si="1"/>
        <v>0</v>
      </c>
      <c r="D27" s="20">
        <f t="shared" si="1"/>
        <v>0</v>
      </c>
      <c r="E27" s="13"/>
    </row>
    <row r="28" spans="1:5" x14ac:dyDescent="0.3">
      <c r="A28" s="21" t="s">
        <v>840</v>
      </c>
      <c r="B28" s="20">
        <f t="shared" si="1"/>
        <v>0</v>
      </c>
      <c r="C28" s="20">
        <f t="shared" si="1"/>
        <v>0</v>
      </c>
      <c r="D28" s="20">
        <f t="shared" si="1"/>
        <v>0</v>
      </c>
      <c r="E28" s="13"/>
    </row>
    <row r="29" spans="1:5" x14ac:dyDescent="0.3">
      <c r="A29" s="21" t="s">
        <v>841</v>
      </c>
      <c r="B29" s="20">
        <f t="shared" si="1"/>
        <v>7089379</v>
      </c>
      <c r="C29" s="20">
        <f t="shared" si="1"/>
        <v>7089379</v>
      </c>
      <c r="D29" s="20">
        <f t="shared" si="1"/>
        <v>0</v>
      </c>
      <c r="E29" s="13"/>
    </row>
    <row r="30" spans="1:5" x14ac:dyDescent="0.3">
      <c r="A30" s="21" t="s">
        <v>842</v>
      </c>
      <c r="B30" s="20">
        <f t="shared" si="1"/>
        <v>631909</v>
      </c>
      <c r="C30" s="20">
        <f t="shared" si="1"/>
        <v>631909</v>
      </c>
      <c r="D30" s="20">
        <f t="shared" si="1"/>
        <v>0</v>
      </c>
      <c r="E30" s="13"/>
    </row>
    <row r="31" spans="1:5" x14ac:dyDescent="0.3">
      <c r="A31" s="21" t="s">
        <v>843</v>
      </c>
      <c r="B31" s="20">
        <f t="shared" si="1"/>
        <v>7721288</v>
      </c>
      <c r="C31" s="20">
        <f t="shared" si="1"/>
        <v>7721288</v>
      </c>
      <c r="D31" s="20">
        <f t="shared" si="1"/>
        <v>0</v>
      </c>
      <c r="E31" s="13"/>
    </row>
    <row r="32" spans="1:5" ht="17.25" customHeight="1" x14ac:dyDescent="0.3">
      <c r="A32" s="21" t="s">
        <v>848</v>
      </c>
      <c r="B32" s="20"/>
      <c r="C32" s="20"/>
      <c r="D32" s="20"/>
      <c r="E32" s="13"/>
    </row>
    <row r="33" spans="1:5" x14ac:dyDescent="0.3">
      <c r="A33" s="21"/>
      <c r="B33" s="20"/>
      <c r="C33" s="20"/>
      <c r="D33" s="20"/>
      <c r="E33" s="13"/>
    </row>
    <row r="34" spans="1:5" x14ac:dyDescent="0.3">
      <c r="A34" s="22" t="s">
        <v>849</v>
      </c>
      <c r="B34" s="23">
        <f>B35+B37+B38</f>
        <v>1538199883</v>
      </c>
      <c r="C34" s="23">
        <f>C35+C37+C38</f>
        <v>467531266</v>
      </c>
      <c r="D34" s="23">
        <f>B34-C34</f>
        <v>1070668617</v>
      </c>
      <c r="E34" s="13"/>
    </row>
    <row r="35" spans="1:5" x14ac:dyDescent="0.3">
      <c r="A35" s="21" t="s">
        <v>839</v>
      </c>
      <c r="B35" s="20">
        <v>787301897</v>
      </c>
      <c r="C35" s="20">
        <v>329873300</v>
      </c>
      <c r="D35" s="20">
        <f>B35-C35</f>
        <v>457428597</v>
      </c>
      <c r="E35" s="13"/>
    </row>
    <row r="36" spans="1:5" x14ac:dyDescent="0.3">
      <c r="A36" s="21" t="s">
        <v>840</v>
      </c>
      <c r="B36" s="20"/>
      <c r="C36" s="20"/>
      <c r="D36" s="20"/>
      <c r="E36" s="13"/>
    </row>
    <row r="37" spans="1:5" x14ac:dyDescent="0.3">
      <c r="A37" s="21" t="s">
        <v>841</v>
      </c>
      <c r="B37" s="20">
        <v>687636162</v>
      </c>
      <c r="C37" s="20">
        <v>130648576</v>
      </c>
      <c r="D37" s="20">
        <f>B37-C37</f>
        <v>556987586</v>
      </c>
      <c r="E37" s="13"/>
    </row>
    <row r="38" spans="1:5" x14ac:dyDescent="0.3">
      <c r="A38" s="21" t="s">
        <v>842</v>
      </c>
      <c r="B38" s="20">
        <v>63261824</v>
      </c>
      <c r="C38" s="20">
        <v>7009390</v>
      </c>
      <c r="D38" s="20">
        <f>B38-C38</f>
        <v>56252434</v>
      </c>
      <c r="E38" s="13"/>
    </row>
    <row r="39" spans="1:5" x14ac:dyDescent="0.3">
      <c r="A39" s="21" t="s">
        <v>843</v>
      </c>
      <c r="B39" s="20">
        <v>633800</v>
      </c>
      <c r="C39" s="20">
        <v>633800</v>
      </c>
      <c r="D39" s="20">
        <f>B39-C39</f>
        <v>0</v>
      </c>
      <c r="E39" s="13"/>
    </row>
    <row r="40" spans="1:5" x14ac:dyDescent="0.3">
      <c r="A40" s="21" t="s">
        <v>848</v>
      </c>
      <c r="B40" s="20"/>
      <c r="C40" s="20"/>
      <c r="D40" s="20"/>
      <c r="E40" s="13"/>
    </row>
    <row r="41" spans="1:5" x14ac:dyDescent="0.3">
      <c r="A41" s="21"/>
      <c r="B41" s="20"/>
      <c r="C41" s="20"/>
      <c r="D41" s="20"/>
      <c r="E41" s="13"/>
    </row>
    <row r="42" spans="1:5" x14ac:dyDescent="0.3">
      <c r="A42" s="22" t="s">
        <v>850</v>
      </c>
      <c r="B42" s="23">
        <f>B45+B46+B43+B44</f>
        <v>111541614</v>
      </c>
      <c r="C42" s="23">
        <f>C45+C46</f>
        <v>68983853</v>
      </c>
      <c r="D42" s="23">
        <f>B42-C42</f>
        <v>42557761</v>
      </c>
      <c r="E42" s="13"/>
    </row>
    <row r="43" spans="1:5" x14ac:dyDescent="0.3">
      <c r="A43" s="21" t="s">
        <v>839</v>
      </c>
      <c r="B43" s="20"/>
      <c r="C43" s="20"/>
      <c r="D43" s="20"/>
      <c r="E43" s="13"/>
    </row>
    <row r="44" spans="1:5" x14ac:dyDescent="0.3">
      <c r="A44" s="21" t="s">
        <v>840</v>
      </c>
      <c r="B44" s="20"/>
      <c r="C44" s="20"/>
      <c r="D44" s="20"/>
      <c r="E44" s="13"/>
    </row>
    <row r="45" spans="1:5" x14ac:dyDescent="0.3">
      <c r="A45" s="21" t="s">
        <v>841</v>
      </c>
      <c r="B45" s="20">
        <v>75033633</v>
      </c>
      <c r="C45" s="20">
        <v>34702167</v>
      </c>
      <c r="D45" s="20">
        <f>B45-C45</f>
        <v>40331466</v>
      </c>
      <c r="E45" s="13"/>
    </row>
    <row r="46" spans="1:5" x14ac:dyDescent="0.3">
      <c r="A46" s="21" t="s">
        <v>842</v>
      </c>
      <c r="B46" s="20">
        <v>36507981</v>
      </c>
      <c r="C46" s="20">
        <v>34281686</v>
      </c>
      <c r="D46" s="20">
        <f>B46-C46</f>
        <v>2226295</v>
      </c>
      <c r="E46" s="13"/>
    </row>
    <row r="47" spans="1:5" x14ac:dyDescent="0.3">
      <c r="A47" s="21" t="s">
        <v>843</v>
      </c>
      <c r="B47" s="20">
        <v>47959667</v>
      </c>
      <c r="C47" s="20">
        <v>47959667</v>
      </c>
      <c r="D47" s="20">
        <f>B47-C47</f>
        <v>0</v>
      </c>
      <c r="E47" s="13"/>
    </row>
    <row r="48" spans="1:5" x14ac:dyDescent="0.3">
      <c r="A48" s="21" t="s">
        <v>848</v>
      </c>
      <c r="B48" s="20">
        <v>5753301</v>
      </c>
      <c r="C48" s="20">
        <v>5753301</v>
      </c>
      <c r="D48" s="20">
        <f>B48-C48</f>
        <v>0</v>
      </c>
      <c r="E48" s="13"/>
    </row>
    <row r="49" spans="1:5" hidden="1" x14ac:dyDescent="0.3">
      <c r="A49" s="19" t="s">
        <v>851</v>
      </c>
      <c r="B49" s="20"/>
      <c r="C49" s="20"/>
      <c r="D49" s="20"/>
      <c r="E49" s="13"/>
    </row>
    <row r="50" spans="1:5" hidden="1" x14ac:dyDescent="0.3">
      <c r="A50" s="21" t="s">
        <v>839</v>
      </c>
      <c r="B50" s="20"/>
      <c r="C50" s="20"/>
      <c r="D50" s="20"/>
      <c r="E50" s="13"/>
    </row>
    <row r="51" spans="1:5" hidden="1" x14ac:dyDescent="0.3">
      <c r="A51" s="21" t="s">
        <v>840</v>
      </c>
      <c r="B51" s="20"/>
      <c r="C51" s="20"/>
      <c r="D51" s="20"/>
      <c r="E51" s="13"/>
    </row>
    <row r="52" spans="1:5" hidden="1" x14ac:dyDescent="0.3">
      <c r="A52" s="21" t="s">
        <v>841</v>
      </c>
      <c r="B52" s="20"/>
      <c r="C52" s="20"/>
      <c r="D52" s="20"/>
      <c r="E52" s="13"/>
    </row>
    <row r="53" spans="1:5" hidden="1" x14ac:dyDescent="0.3">
      <c r="A53" s="21" t="s">
        <v>842</v>
      </c>
      <c r="B53" s="20"/>
      <c r="C53" s="20"/>
      <c r="D53" s="20"/>
      <c r="E53" s="13"/>
    </row>
    <row r="54" spans="1:5" hidden="1" x14ac:dyDescent="0.3">
      <c r="A54" s="21" t="s">
        <v>843</v>
      </c>
      <c r="B54" s="20"/>
      <c r="C54" s="20"/>
      <c r="D54" s="20"/>
      <c r="E54" s="13"/>
    </row>
    <row r="55" spans="1:5" hidden="1" x14ac:dyDescent="0.3">
      <c r="A55" s="21" t="s">
        <v>848</v>
      </c>
      <c r="B55" s="20"/>
      <c r="C55" s="20"/>
      <c r="D55" s="20"/>
      <c r="E55" s="13"/>
    </row>
    <row r="56" spans="1:5" x14ac:dyDescent="0.3">
      <c r="A56" s="22" t="s">
        <v>852</v>
      </c>
      <c r="B56" s="23">
        <v>19378187</v>
      </c>
      <c r="C56" s="23"/>
      <c r="D56" s="23">
        <v>19378187</v>
      </c>
      <c r="E56" s="13"/>
    </row>
    <row r="57" spans="1:5" x14ac:dyDescent="0.3">
      <c r="A57" s="22" t="s">
        <v>853</v>
      </c>
      <c r="B57" s="23"/>
      <c r="C57" s="23"/>
      <c r="D57" s="23"/>
      <c r="E57" s="13"/>
    </row>
    <row r="58" spans="1:5" x14ac:dyDescent="0.3">
      <c r="A58" s="22" t="s">
        <v>854</v>
      </c>
      <c r="B58" s="23">
        <f>B34+B42+B56</f>
        <v>1669119684</v>
      </c>
      <c r="C58" s="23">
        <f>C34+C42+C56</f>
        <v>536515119</v>
      </c>
      <c r="D58" s="23">
        <f>D26+D34+D42+D56</f>
        <v>1132604565</v>
      </c>
      <c r="E58" s="13"/>
    </row>
    <row r="59" spans="1:5" x14ac:dyDescent="0.3">
      <c r="A59" s="21" t="s">
        <v>839</v>
      </c>
      <c r="B59" s="20">
        <f>B35+B43</f>
        <v>787301897</v>
      </c>
      <c r="C59" s="20">
        <f>C35</f>
        <v>329873300</v>
      </c>
      <c r="D59" s="20">
        <f>B59-C59</f>
        <v>457428597</v>
      </c>
      <c r="E59" s="13"/>
    </row>
    <row r="60" spans="1:5" x14ac:dyDescent="0.3">
      <c r="A60" s="21" t="s">
        <v>840</v>
      </c>
      <c r="B60" s="20">
        <f>SUM(B36,B44)</f>
        <v>0</v>
      </c>
      <c r="C60" s="20">
        <f>SUM(C36,C44)</f>
        <v>0</v>
      </c>
      <c r="D60" s="20">
        <f>SUM(D36,D44)</f>
        <v>0</v>
      </c>
      <c r="E60" s="13"/>
    </row>
    <row r="61" spans="1:5" x14ac:dyDescent="0.3">
      <c r="A61" s="21" t="s">
        <v>841</v>
      </c>
      <c r="B61" s="20">
        <f>B37+B45+B56</f>
        <v>782047982</v>
      </c>
      <c r="C61" s="20">
        <f>C37+C45+C56</f>
        <v>165350743</v>
      </c>
      <c r="D61" s="20">
        <f>D60+D37+D45+D56</f>
        <v>616697239</v>
      </c>
      <c r="E61" s="13"/>
    </row>
    <row r="62" spans="1:5" x14ac:dyDescent="0.3">
      <c r="A62" s="21" t="s">
        <v>842</v>
      </c>
      <c r="B62" s="20">
        <f>SUM(B38,B46)</f>
        <v>99769805</v>
      </c>
      <c r="C62" s="20">
        <f>SUM(C38,C46)</f>
        <v>41291076</v>
      </c>
      <c r="D62" s="20">
        <f>SUM(D38,D46)</f>
        <v>58478729</v>
      </c>
      <c r="E62" s="13"/>
    </row>
    <row r="63" spans="1:5" x14ac:dyDescent="0.3">
      <c r="A63" s="21" t="s">
        <v>843</v>
      </c>
      <c r="B63" s="20">
        <f>B39+B47</f>
        <v>48593467</v>
      </c>
      <c r="C63" s="20">
        <f>C39+C47</f>
        <v>48593467</v>
      </c>
      <c r="D63" s="20">
        <f>SUM(D39,D47)</f>
        <v>0</v>
      </c>
      <c r="E63" s="13"/>
    </row>
    <row r="64" spans="1:5" x14ac:dyDescent="0.3">
      <c r="A64" s="21" t="s">
        <v>848</v>
      </c>
      <c r="B64" s="20">
        <f>SUM(B40,B48)</f>
        <v>5753301</v>
      </c>
      <c r="C64" s="20">
        <f>SUM(C40,C48)</f>
        <v>5753301</v>
      </c>
      <c r="D64" s="20">
        <f>SUM(D40,D48)</f>
        <v>0</v>
      </c>
      <c r="E64" s="13"/>
    </row>
    <row r="65" spans="1:5" ht="16.5" customHeight="1" x14ac:dyDescent="0.3">
      <c r="A65" s="21"/>
      <c r="B65" s="20"/>
      <c r="C65" s="20"/>
      <c r="D65" s="20"/>
      <c r="E65" s="13"/>
    </row>
    <row r="66" spans="1:5" x14ac:dyDescent="0.3">
      <c r="A66" s="19" t="s">
        <v>855</v>
      </c>
      <c r="B66" s="20"/>
      <c r="C66" s="20"/>
      <c r="D66" s="20"/>
      <c r="E66" s="13"/>
    </row>
    <row r="67" spans="1:5" x14ac:dyDescent="0.3">
      <c r="A67" s="19" t="s">
        <v>856</v>
      </c>
      <c r="B67" s="20"/>
      <c r="C67" s="20"/>
      <c r="D67" s="20"/>
      <c r="E67" s="13"/>
    </row>
    <row r="68" spans="1:5" x14ac:dyDescent="0.3">
      <c r="A68" s="19" t="s">
        <v>857</v>
      </c>
      <c r="B68" s="20"/>
      <c r="C68" s="20"/>
      <c r="D68" s="20"/>
      <c r="E68" s="13"/>
    </row>
    <row r="69" spans="1:5" x14ac:dyDescent="0.3">
      <c r="A69" s="19" t="s">
        <v>858</v>
      </c>
      <c r="B69" s="20">
        <v>7470000</v>
      </c>
      <c r="C69" s="20">
        <v>0</v>
      </c>
      <c r="D69" s="20">
        <v>7470000</v>
      </c>
      <c r="E69" s="13"/>
    </row>
    <row r="70" spans="1:5" hidden="1" x14ac:dyDescent="0.3">
      <c r="A70" s="19"/>
      <c r="B70" s="20"/>
      <c r="C70" s="20"/>
      <c r="D70" s="20"/>
      <c r="E70" s="13"/>
    </row>
    <row r="71" spans="1:5" hidden="1" x14ac:dyDescent="0.3">
      <c r="A71" s="24"/>
      <c r="B71" s="25"/>
      <c r="C71" s="20"/>
      <c r="D71" s="20"/>
      <c r="E71" s="13"/>
    </row>
    <row r="72" spans="1:5" x14ac:dyDescent="0.3">
      <c r="A72" s="19" t="s">
        <v>859</v>
      </c>
      <c r="B72" s="20"/>
      <c r="C72" s="20"/>
      <c r="D72" s="20"/>
      <c r="E72" s="13"/>
    </row>
    <row r="73" spans="1:5" x14ac:dyDescent="0.3">
      <c r="A73" s="19" t="s">
        <v>860</v>
      </c>
      <c r="B73" s="20"/>
      <c r="C73" s="20"/>
      <c r="D73" s="20"/>
      <c r="E73" s="13"/>
    </row>
    <row r="74" spans="1:5" x14ac:dyDescent="0.3">
      <c r="A74" s="19" t="s">
        <v>861</v>
      </c>
      <c r="B74" s="20"/>
      <c r="C74" s="20"/>
      <c r="D74" s="20"/>
      <c r="E74" s="13"/>
    </row>
    <row r="75" spans="1:5" x14ac:dyDescent="0.3">
      <c r="A75" s="19" t="s">
        <v>862</v>
      </c>
      <c r="B75" s="20"/>
      <c r="C75" s="20"/>
      <c r="D75" s="20"/>
      <c r="E75" s="13"/>
    </row>
    <row r="76" spans="1:5" x14ac:dyDescent="0.3">
      <c r="A76" s="22" t="s">
        <v>863</v>
      </c>
      <c r="B76" s="23">
        <v>7470000</v>
      </c>
      <c r="C76" s="23">
        <v>0</v>
      </c>
      <c r="D76" s="23">
        <v>7470000</v>
      </c>
      <c r="E76" s="13"/>
    </row>
    <row r="77" spans="1:5" hidden="1" x14ac:dyDescent="0.3">
      <c r="A77" s="19" t="s">
        <v>864</v>
      </c>
      <c r="B77" s="20"/>
      <c r="C77" s="20"/>
      <c r="D77" s="20"/>
      <c r="E77" s="13"/>
    </row>
    <row r="78" spans="1:5" hidden="1" x14ac:dyDescent="0.3">
      <c r="A78" s="21" t="s">
        <v>839</v>
      </c>
      <c r="B78" s="20"/>
      <c r="C78" s="20"/>
      <c r="D78" s="20"/>
      <c r="E78" s="13"/>
    </row>
    <row r="79" spans="1:5" hidden="1" x14ac:dyDescent="0.3">
      <c r="A79" s="21" t="s">
        <v>840</v>
      </c>
      <c r="B79" s="20"/>
      <c r="C79" s="20"/>
      <c r="D79" s="20"/>
      <c r="E79" s="13"/>
    </row>
    <row r="80" spans="1:5" hidden="1" x14ac:dyDescent="0.3">
      <c r="A80" s="21" t="s">
        <v>841</v>
      </c>
      <c r="B80" s="20"/>
      <c r="C80" s="20"/>
      <c r="D80" s="20"/>
      <c r="E80" s="13"/>
    </row>
    <row r="81" spans="1:5" hidden="1" x14ac:dyDescent="0.3">
      <c r="A81" s="21" t="s">
        <v>842</v>
      </c>
      <c r="B81" s="20"/>
      <c r="C81" s="20"/>
      <c r="D81" s="20"/>
      <c r="E81" s="13"/>
    </row>
    <row r="82" spans="1:5" hidden="1" x14ac:dyDescent="0.3">
      <c r="A82" s="21" t="s">
        <v>843</v>
      </c>
      <c r="B82" s="20"/>
      <c r="C82" s="20"/>
      <c r="D82" s="20"/>
      <c r="E82" s="13"/>
    </row>
    <row r="83" spans="1:5" hidden="1" x14ac:dyDescent="0.3">
      <c r="A83" s="21" t="s">
        <v>848</v>
      </c>
      <c r="B83" s="20"/>
      <c r="C83" s="20"/>
      <c r="D83" s="20"/>
      <c r="E83" s="13"/>
    </row>
    <row r="84" spans="1:5" hidden="1" x14ac:dyDescent="0.3">
      <c r="A84" s="19" t="s">
        <v>865</v>
      </c>
      <c r="B84" s="20"/>
      <c r="C84" s="20"/>
      <c r="D84" s="20"/>
      <c r="E84" s="13"/>
    </row>
    <row r="85" spans="1:5" hidden="1" x14ac:dyDescent="0.3">
      <c r="A85" s="22" t="s">
        <v>866</v>
      </c>
      <c r="B85" s="23"/>
      <c r="C85" s="23"/>
      <c r="D85" s="23"/>
      <c r="E85" s="13"/>
    </row>
    <row r="86" spans="1:5" hidden="1" x14ac:dyDescent="0.3">
      <c r="A86" s="21" t="s">
        <v>839</v>
      </c>
      <c r="B86" s="23"/>
      <c r="C86" s="23"/>
      <c r="D86" s="23"/>
      <c r="E86" s="13"/>
    </row>
    <row r="87" spans="1:5" hidden="1" x14ac:dyDescent="0.3">
      <c r="A87" s="21" t="s">
        <v>840</v>
      </c>
      <c r="B87" s="23"/>
      <c r="C87" s="23"/>
      <c r="D87" s="23"/>
      <c r="E87" s="13"/>
    </row>
    <row r="88" spans="1:5" hidden="1" x14ac:dyDescent="0.3">
      <c r="A88" s="21" t="s">
        <v>841</v>
      </c>
      <c r="B88" s="23"/>
      <c r="C88" s="23"/>
      <c r="D88" s="23"/>
      <c r="E88" s="13"/>
    </row>
    <row r="89" spans="1:5" hidden="1" x14ac:dyDescent="0.3">
      <c r="A89" s="21" t="s">
        <v>842</v>
      </c>
      <c r="B89" s="23"/>
      <c r="C89" s="23"/>
      <c r="D89" s="23"/>
      <c r="E89" s="13"/>
    </row>
    <row r="90" spans="1:5" hidden="1" x14ac:dyDescent="0.3">
      <c r="A90" s="21" t="s">
        <v>843</v>
      </c>
      <c r="B90" s="23"/>
      <c r="C90" s="23"/>
      <c r="D90" s="23"/>
      <c r="E90" s="13"/>
    </row>
    <row r="91" spans="1:5" hidden="1" x14ac:dyDescent="0.3">
      <c r="A91" s="21" t="s">
        <v>848</v>
      </c>
      <c r="B91" s="23"/>
      <c r="C91" s="23"/>
      <c r="D91" s="23"/>
      <c r="E91" s="13"/>
    </row>
    <row r="92" spans="1:5" ht="21" customHeight="1" x14ac:dyDescent="0.3">
      <c r="A92" s="22" t="s">
        <v>867</v>
      </c>
      <c r="B92" s="23">
        <f>B26+B34+B42+B56+B76</f>
        <v>1684310972</v>
      </c>
      <c r="C92" s="23">
        <f>C26+C34+C42+C56+C76</f>
        <v>544236407</v>
      </c>
      <c r="D92" s="23">
        <f>D26+D34+D42+D56+D76</f>
        <v>1140074565</v>
      </c>
      <c r="E92" s="13"/>
    </row>
    <row r="93" spans="1:5" x14ac:dyDescent="0.3">
      <c r="A93" s="22" t="s">
        <v>868</v>
      </c>
      <c r="B93" s="23">
        <v>296695</v>
      </c>
      <c r="C93" s="23"/>
      <c r="D93" s="23">
        <v>296695</v>
      </c>
      <c r="E93" s="13"/>
    </row>
    <row r="94" spans="1:5" x14ac:dyDescent="0.3">
      <c r="A94" s="21" t="s">
        <v>869</v>
      </c>
      <c r="B94" s="23">
        <v>296695</v>
      </c>
      <c r="C94" s="23"/>
      <c r="D94" s="23">
        <v>296695</v>
      </c>
      <c r="E94" s="13"/>
    </row>
    <row r="95" spans="1:5" x14ac:dyDescent="0.3">
      <c r="A95" s="22" t="s">
        <v>870</v>
      </c>
      <c r="B95" s="23"/>
      <c r="C95" s="23"/>
      <c r="D95" s="23"/>
      <c r="E95" s="13"/>
    </row>
    <row r="96" spans="1:5" x14ac:dyDescent="0.3">
      <c r="A96" s="22" t="s">
        <v>871</v>
      </c>
      <c r="B96" s="23">
        <f>SUM(B93,B95)</f>
        <v>296695</v>
      </c>
      <c r="C96" s="23"/>
      <c r="D96" s="23">
        <f>SUM(D93,D95)</f>
        <v>296695</v>
      </c>
      <c r="E96" s="13"/>
    </row>
    <row r="97" spans="1:5" x14ac:dyDescent="0.3">
      <c r="A97" s="19" t="s">
        <v>872</v>
      </c>
      <c r="B97" s="20"/>
      <c r="C97" s="20"/>
      <c r="D97" s="20"/>
      <c r="E97" s="13"/>
    </row>
    <row r="98" spans="1:5" x14ac:dyDescent="0.3">
      <c r="A98" s="19" t="s">
        <v>873</v>
      </c>
      <c r="B98" s="20">
        <v>842275</v>
      </c>
      <c r="C98" s="20"/>
      <c r="D98" s="20">
        <v>842275</v>
      </c>
      <c r="E98" s="13"/>
    </row>
    <row r="99" spans="1:5" x14ac:dyDescent="0.3">
      <c r="A99" s="19" t="s">
        <v>874</v>
      </c>
      <c r="B99" s="20">
        <v>179767547</v>
      </c>
      <c r="C99" s="20"/>
      <c r="D99" s="20">
        <v>179767547</v>
      </c>
      <c r="E99" s="13"/>
    </row>
    <row r="100" spans="1:5" x14ac:dyDescent="0.3">
      <c r="A100" s="19" t="s">
        <v>875</v>
      </c>
      <c r="B100" s="20"/>
      <c r="C100" s="20"/>
      <c r="D100" s="20"/>
      <c r="E100" s="13"/>
    </row>
    <row r="101" spans="1:5" x14ac:dyDescent="0.3">
      <c r="A101" s="19" t="s">
        <v>876</v>
      </c>
      <c r="B101" s="20"/>
      <c r="C101" s="20"/>
      <c r="D101" s="20"/>
      <c r="E101" s="13"/>
    </row>
    <row r="102" spans="1:5" x14ac:dyDescent="0.3">
      <c r="A102" s="22" t="s">
        <v>877</v>
      </c>
      <c r="B102" s="23">
        <f>SUM(B98:B99)</f>
        <v>180609822</v>
      </c>
      <c r="C102" s="23">
        <f>SUM(C99:C101)</f>
        <v>0</v>
      </c>
      <c r="D102" s="23">
        <f>SUM(D98:D99)</f>
        <v>180609822</v>
      </c>
      <c r="E102" s="13"/>
    </row>
    <row r="103" spans="1:5" x14ac:dyDescent="0.3">
      <c r="A103" s="22" t="s">
        <v>878</v>
      </c>
      <c r="B103" s="23">
        <v>12529435</v>
      </c>
      <c r="C103" s="23"/>
      <c r="D103" s="23">
        <v>12529435</v>
      </c>
      <c r="E103" s="13"/>
    </row>
    <row r="104" spans="1:5" x14ac:dyDescent="0.3">
      <c r="A104" s="22" t="s">
        <v>879</v>
      </c>
      <c r="B104" s="23">
        <v>4078435</v>
      </c>
      <c r="C104" s="23"/>
      <c r="D104" s="23">
        <v>4078435</v>
      </c>
      <c r="E104" s="13"/>
    </row>
    <row r="105" spans="1:5" x14ac:dyDescent="0.3">
      <c r="A105" s="19" t="s">
        <v>880</v>
      </c>
      <c r="B105" s="20">
        <v>284435</v>
      </c>
      <c r="C105" s="20"/>
      <c r="D105" s="20">
        <v>284435</v>
      </c>
      <c r="E105" s="13"/>
    </row>
    <row r="106" spans="1:5" x14ac:dyDescent="0.3">
      <c r="A106" s="19" t="s">
        <v>881</v>
      </c>
      <c r="B106" s="20"/>
      <c r="C106" s="20"/>
      <c r="D106" s="20"/>
      <c r="E106" s="13"/>
    </row>
    <row r="107" spans="1:5" x14ac:dyDescent="0.3">
      <c r="A107" s="19" t="s">
        <v>882</v>
      </c>
      <c r="B107" s="20"/>
      <c r="C107" s="20"/>
      <c r="D107" s="20"/>
      <c r="E107" s="13"/>
    </row>
    <row r="108" spans="1:5" x14ac:dyDescent="0.3">
      <c r="A108" s="19" t="s">
        <v>883</v>
      </c>
      <c r="B108" s="20">
        <v>173000</v>
      </c>
      <c r="C108" s="20"/>
      <c r="D108" s="20">
        <v>173000</v>
      </c>
      <c r="E108" s="13"/>
    </row>
    <row r="109" spans="1:5" ht="26.4" x14ac:dyDescent="0.3">
      <c r="A109" s="19" t="s">
        <v>884</v>
      </c>
      <c r="B109" s="20"/>
      <c r="C109" s="20"/>
      <c r="D109" s="20"/>
      <c r="E109" s="13"/>
    </row>
    <row r="110" spans="1:5" ht="26.4" x14ac:dyDescent="0.3">
      <c r="A110" s="19" t="s">
        <v>885</v>
      </c>
      <c r="B110" s="20"/>
      <c r="C110" s="20"/>
      <c r="D110" s="20"/>
      <c r="E110" s="13"/>
    </row>
    <row r="111" spans="1:5" ht="26.4" x14ac:dyDescent="0.3">
      <c r="A111" s="19" t="s">
        <v>886</v>
      </c>
      <c r="B111" s="20"/>
      <c r="C111" s="20"/>
      <c r="D111" s="20"/>
      <c r="E111" s="13"/>
    </row>
    <row r="112" spans="1:5" x14ac:dyDescent="0.3">
      <c r="A112" s="22" t="s">
        <v>887</v>
      </c>
      <c r="B112" s="23">
        <f>SUM(B105:B111)</f>
        <v>457435</v>
      </c>
      <c r="C112" s="23">
        <f>SUM(C105:C111)</f>
        <v>0</v>
      </c>
      <c r="D112" s="23">
        <f>SUM(D105:D111)</f>
        <v>457435</v>
      </c>
      <c r="E112" s="13"/>
    </row>
    <row r="113" spans="1:5" x14ac:dyDescent="0.3">
      <c r="A113" s="22" t="s">
        <v>888</v>
      </c>
      <c r="B113" s="23">
        <f>B103+B104+B112</f>
        <v>17065305</v>
      </c>
      <c r="C113" s="23">
        <f>C103+C104+C112</f>
        <v>0</v>
      </c>
      <c r="D113" s="23">
        <f>D103+D104+D112</f>
        <v>17065305</v>
      </c>
      <c r="E113" s="23"/>
    </row>
    <row r="114" spans="1:5" x14ac:dyDescent="0.3">
      <c r="A114" s="22" t="s">
        <v>889</v>
      </c>
      <c r="B114" s="23"/>
      <c r="C114" s="23"/>
      <c r="D114" s="23"/>
      <c r="E114" s="13"/>
    </row>
    <row r="115" spans="1:5" x14ac:dyDescent="0.3">
      <c r="A115" s="19" t="s">
        <v>890</v>
      </c>
      <c r="B115" s="20"/>
      <c r="C115" s="20"/>
      <c r="D115" s="20"/>
      <c r="E115" s="13"/>
    </row>
    <row r="116" spans="1:5" x14ac:dyDescent="0.3">
      <c r="A116" s="19" t="s">
        <v>891</v>
      </c>
      <c r="B116" s="20"/>
      <c r="C116" s="20"/>
      <c r="D116" s="20"/>
      <c r="E116" s="13"/>
    </row>
    <row r="117" spans="1:5" x14ac:dyDescent="0.3">
      <c r="A117" s="19" t="s">
        <v>892</v>
      </c>
      <c r="B117" s="20"/>
      <c r="C117" s="20"/>
      <c r="D117" s="20"/>
      <c r="E117" s="13"/>
    </row>
    <row r="118" spans="1:5" x14ac:dyDescent="0.3">
      <c r="A118" s="22" t="s">
        <v>893</v>
      </c>
      <c r="B118" s="23">
        <f>SUM(B115:B117)</f>
        <v>0</v>
      </c>
      <c r="C118" s="23">
        <f>SUM(C115:C117)</f>
        <v>0</v>
      </c>
      <c r="D118" s="23">
        <f>SUM(D115:D117)</f>
        <v>0</v>
      </c>
      <c r="E118" s="13"/>
    </row>
    <row r="119" spans="1:5" ht="15.6" x14ac:dyDescent="0.3">
      <c r="A119" s="26" t="s">
        <v>894</v>
      </c>
      <c r="B119" s="27">
        <f>SUM(B92,B96,B102,B113,B114,B118)</f>
        <v>1882282794</v>
      </c>
      <c r="C119" s="27">
        <f>SUM(C92,C96,C102,C113,C114,C118)</f>
        <v>544236407</v>
      </c>
      <c r="D119" s="27">
        <f>SUM(D92,D96,D102,D113,D114,D118)</f>
        <v>1338046387</v>
      </c>
      <c r="E119" s="13"/>
    </row>
    <row r="120" spans="1:5" x14ac:dyDescent="0.3">
      <c r="A120" s="28" t="s">
        <v>895</v>
      </c>
      <c r="B120" s="29"/>
      <c r="C120" s="29"/>
      <c r="D120" s="29"/>
      <c r="E120" s="13"/>
    </row>
    <row r="121" spans="1:5" x14ac:dyDescent="0.3">
      <c r="A121" s="19" t="s">
        <v>896</v>
      </c>
      <c r="B121" s="20">
        <v>1060023000</v>
      </c>
      <c r="C121" s="20"/>
      <c r="D121" s="20">
        <v>1060023000</v>
      </c>
      <c r="E121" s="13"/>
    </row>
    <row r="122" spans="1:5" x14ac:dyDescent="0.3">
      <c r="A122" s="19" t="s">
        <v>897</v>
      </c>
      <c r="B122" s="20"/>
      <c r="C122" s="20"/>
      <c r="D122" s="20"/>
      <c r="E122" s="13"/>
    </row>
    <row r="123" spans="1:5" x14ac:dyDescent="0.3">
      <c r="A123" s="19" t="s">
        <v>898</v>
      </c>
      <c r="B123" s="20">
        <v>19690000</v>
      </c>
      <c r="C123" s="20"/>
      <c r="D123" s="20">
        <v>19690000</v>
      </c>
      <c r="E123" s="13"/>
    </row>
    <row r="124" spans="1:5" x14ac:dyDescent="0.3">
      <c r="A124" s="19" t="s">
        <v>899</v>
      </c>
      <c r="B124" s="20">
        <v>-179199405</v>
      </c>
      <c r="C124" s="20">
        <v>0</v>
      </c>
      <c r="D124" s="20">
        <v>-179199405</v>
      </c>
      <c r="E124" s="13"/>
    </row>
    <row r="125" spans="1:5" x14ac:dyDescent="0.3">
      <c r="A125" s="19" t="s">
        <v>900</v>
      </c>
      <c r="B125" s="20"/>
      <c r="C125" s="20"/>
      <c r="D125" s="20"/>
      <c r="E125" s="13"/>
    </row>
    <row r="126" spans="1:5" x14ac:dyDescent="0.3">
      <c r="A126" s="19" t="s">
        <v>901</v>
      </c>
      <c r="B126" s="20">
        <v>125183115</v>
      </c>
      <c r="C126" s="20"/>
      <c r="D126" s="20">
        <v>125183115</v>
      </c>
      <c r="E126" s="13"/>
    </row>
    <row r="127" spans="1:5" x14ac:dyDescent="0.3">
      <c r="A127" s="22" t="s">
        <v>902</v>
      </c>
      <c r="B127" s="23">
        <f>SUM(B121:B126)</f>
        <v>1025696710</v>
      </c>
      <c r="C127" s="23">
        <f>SUM(C121:C126)</f>
        <v>0</v>
      </c>
      <c r="D127" s="23">
        <f>SUM(D121:D126)</f>
        <v>1025696710</v>
      </c>
      <c r="E127" s="13"/>
    </row>
    <row r="128" spans="1:5" x14ac:dyDescent="0.3">
      <c r="A128" s="22" t="s">
        <v>903</v>
      </c>
      <c r="B128" s="23"/>
      <c r="C128" s="23"/>
      <c r="D128" s="23"/>
      <c r="E128" s="13"/>
    </row>
    <row r="129" spans="1:5" x14ac:dyDescent="0.3">
      <c r="A129" s="22" t="s">
        <v>904</v>
      </c>
      <c r="B129" s="23">
        <v>13353010</v>
      </c>
      <c r="C129" s="23"/>
      <c r="D129" s="23">
        <v>13353010</v>
      </c>
      <c r="E129" s="13"/>
    </row>
    <row r="130" spans="1:5" x14ac:dyDescent="0.3">
      <c r="A130" s="19" t="s">
        <v>905</v>
      </c>
      <c r="B130" s="20">
        <v>1865062</v>
      </c>
      <c r="C130" s="20"/>
      <c r="D130" s="20">
        <v>1865062</v>
      </c>
      <c r="E130" s="13"/>
    </row>
    <row r="131" spans="1:5" x14ac:dyDescent="0.3">
      <c r="A131" s="19" t="s">
        <v>906</v>
      </c>
      <c r="B131" s="20"/>
      <c r="C131" s="20"/>
      <c r="D131" s="20"/>
      <c r="E131" s="13"/>
    </row>
    <row r="132" spans="1:5" x14ac:dyDescent="0.3">
      <c r="A132" s="19" t="s">
        <v>907</v>
      </c>
      <c r="B132" s="20"/>
      <c r="C132" s="20"/>
      <c r="D132" s="20"/>
      <c r="E132" s="13"/>
    </row>
    <row r="133" spans="1:5" x14ac:dyDescent="0.3">
      <c r="A133" s="19" t="s">
        <v>908</v>
      </c>
      <c r="B133" s="20"/>
      <c r="C133" s="20"/>
      <c r="D133" s="20"/>
      <c r="E133" s="13"/>
    </row>
    <row r="134" spans="1:5" ht="26.4" x14ac:dyDescent="0.3">
      <c r="A134" s="19" t="s">
        <v>909</v>
      </c>
      <c r="B134" s="20"/>
      <c r="C134" s="20"/>
      <c r="D134" s="20"/>
      <c r="E134" s="13"/>
    </row>
    <row r="135" spans="1:5" ht="26.4" x14ac:dyDescent="0.3">
      <c r="A135" s="19" t="s">
        <v>910</v>
      </c>
      <c r="B135" s="20"/>
      <c r="C135" s="20"/>
      <c r="D135" s="20"/>
      <c r="E135" s="13"/>
    </row>
    <row r="136" spans="1:5" ht="26.4" x14ac:dyDescent="0.3">
      <c r="A136" s="19" t="s">
        <v>911</v>
      </c>
      <c r="B136" s="20"/>
      <c r="C136" s="20"/>
      <c r="D136" s="20"/>
      <c r="E136" s="13"/>
    </row>
    <row r="137" spans="1:5" ht="26.4" x14ac:dyDescent="0.3">
      <c r="A137" s="22" t="s">
        <v>912</v>
      </c>
      <c r="B137" s="23">
        <f>SUM(B130:B136)</f>
        <v>1865062</v>
      </c>
      <c r="C137" s="23">
        <f>SUM(C130:C136)</f>
        <v>0</v>
      </c>
      <c r="D137" s="23">
        <f>SUM(D130:D136)</f>
        <v>1865062</v>
      </c>
      <c r="E137" s="13"/>
    </row>
    <row r="138" spans="1:5" x14ac:dyDescent="0.3">
      <c r="A138" s="22" t="s">
        <v>913</v>
      </c>
      <c r="B138" s="23">
        <f>B128+B129+B137</f>
        <v>15218072</v>
      </c>
      <c r="C138" s="23">
        <f>C128+C129+C137</f>
        <v>0</v>
      </c>
      <c r="D138" s="23">
        <f>D128+D129+D137</f>
        <v>15218072</v>
      </c>
      <c r="E138" s="13"/>
    </row>
    <row r="139" spans="1:5" x14ac:dyDescent="0.3">
      <c r="A139" s="22" t="s">
        <v>914</v>
      </c>
      <c r="B139" s="23"/>
      <c r="C139" s="23"/>
      <c r="D139" s="23">
        <v>0</v>
      </c>
      <c r="E139" s="13"/>
    </row>
    <row r="140" spans="1:5" x14ac:dyDescent="0.3">
      <c r="A140" s="22" t="s">
        <v>915</v>
      </c>
      <c r="B140" s="23"/>
      <c r="C140" s="23"/>
      <c r="D140" s="23"/>
      <c r="E140" s="13"/>
    </row>
    <row r="141" spans="1:5" x14ac:dyDescent="0.3">
      <c r="A141" s="19" t="s">
        <v>916</v>
      </c>
      <c r="B141" s="20"/>
      <c r="C141" s="20"/>
      <c r="D141" s="20"/>
      <c r="E141" s="13"/>
    </row>
    <row r="142" spans="1:5" x14ac:dyDescent="0.3">
      <c r="A142" s="19" t="s">
        <v>917</v>
      </c>
      <c r="B142" s="20">
        <v>11040876</v>
      </c>
      <c r="C142" s="20">
        <v>0</v>
      </c>
      <c r="D142" s="20">
        <v>11040876</v>
      </c>
      <c r="E142" s="13"/>
    </row>
    <row r="143" spans="1:5" x14ac:dyDescent="0.3">
      <c r="A143" s="19" t="s">
        <v>918</v>
      </c>
      <c r="B143" s="20">
        <v>286090729</v>
      </c>
      <c r="C143" s="20"/>
      <c r="D143" s="20">
        <v>286090729</v>
      </c>
      <c r="E143" s="13"/>
    </row>
    <row r="144" spans="1:5" x14ac:dyDescent="0.3">
      <c r="A144" s="22" t="s">
        <v>919</v>
      </c>
      <c r="B144" s="23">
        <f>SUM(B141:B143)</f>
        <v>297131605</v>
      </c>
      <c r="C144" s="23">
        <f>SUM(C141:C143)</f>
        <v>0</v>
      </c>
      <c r="D144" s="23">
        <f>SUM(D141:D143)</f>
        <v>297131605</v>
      </c>
      <c r="E144" s="13"/>
    </row>
    <row r="145" spans="1:5" ht="15.6" x14ac:dyDescent="0.3">
      <c r="A145" s="26" t="s">
        <v>920</v>
      </c>
      <c r="B145" s="27">
        <f>SUM(B127,B138,B139,B144)</f>
        <v>1338046387</v>
      </c>
      <c r="C145" s="27">
        <f>SUM(C127,C138,C139,C144)</f>
        <v>0</v>
      </c>
      <c r="D145" s="27">
        <f>SUM(D127,D138,D139,D144)</f>
        <v>1338046387</v>
      </c>
      <c r="E145" s="13"/>
    </row>
    <row r="146" spans="1:5" s="33" customFormat="1" ht="15.6" x14ac:dyDescent="0.3">
      <c r="A146" s="30"/>
      <c r="B146" s="31"/>
      <c r="C146" s="31"/>
      <c r="D146" s="31"/>
      <c r="E146" s="32"/>
    </row>
    <row r="147" spans="1:5" x14ac:dyDescent="0.3">
      <c r="A147" s="12"/>
      <c r="B147" s="13"/>
      <c r="C147" s="13"/>
      <c r="D147" s="13"/>
      <c r="E147" s="13"/>
    </row>
    <row r="148" spans="1:5" x14ac:dyDescent="0.3">
      <c r="A148" s="13"/>
      <c r="B148" s="13"/>
      <c r="C148" s="13"/>
      <c r="D148" s="13"/>
      <c r="E148" s="13"/>
    </row>
    <row r="149" spans="1:5" x14ac:dyDescent="0.3">
      <c r="A149" s="13"/>
      <c r="B149" s="13"/>
      <c r="C149" s="13"/>
      <c r="D149" s="13"/>
      <c r="E149" s="13"/>
    </row>
    <row r="150" spans="1:5" x14ac:dyDescent="0.3">
      <c r="A150" s="13"/>
      <c r="B150" s="13"/>
      <c r="C150" s="13"/>
      <c r="D150" s="13"/>
      <c r="E150" s="13"/>
    </row>
    <row r="151" spans="1:5" hidden="1" x14ac:dyDescent="0.3">
      <c r="A151" s="34" t="s">
        <v>921</v>
      </c>
      <c r="B151" s="34"/>
      <c r="C151" s="34"/>
      <c r="D151" s="34"/>
      <c r="E151" s="13"/>
    </row>
    <row r="152" spans="1:5" hidden="1" x14ac:dyDescent="0.3">
      <c r="A152" s="29"/>
      <c r="B152" s="29"/>
      <c r="C152" s="29"/>
      <c r="D152" s="29"/>
      <c r="E152" s="13"/>
    </row>
    <row r="153" spans="1:5" hidden="1" x14ac:dyDescent="0.3">
      <c r="A153" s="29"/>
      <c r="B153" s="29"/>
      <c r="C153" s="29"/>
      <c r="D153" s="29"/>
      <c r="E153" s="13"/>
    </row>
    <row r="154" spans="1:5" hidden="1" x14ac:dyDescent="0.3">
      <c r="A154" s="29"/>
      <c r="B154" s="29"/>
      <c r="C154" s="29"/>
      <c r="D154" s="29"/>
      <c r="E154" s="13"/>
    </row>
    <row r="155" spans="1:5" hidden="1" x14ac:dyDescent="0.3">
      <c r="A155" s="29" t="s">
        <v>922</v>
      </c>
      <c r="B155" s="29"/>
      <c r="C155" s="29"/>
      <c r="D155" s="29"/>
      <c r="E155" s="13"/>
    </row>
    <row r="156" spans="1:5" hidden="1" x14ac:dyDescent="0.3">
      <c r="A156" s="29"/>
      <c r="B156" s="29"/>
      <c r="C156" s="29"/>
      <c r="D156" s="29"/>
      <c r="E156" s="13"/>
    </row>
    <row r="157" spans="1:5" hidden="1" x14ac:dyDescent="0.3">
      <c r="A157" s="29"/>
      <c r="B157" s="29"/>
      <c r="C157" s="29"/>
      <c r="D157" s="29"/>
      <c r="E157" s="13"/>
    </row>
    <row r="158" spans="1:5" hidden="1" x14ac:dyDescent="0.3">
      <c r="A158" s="29"/>
      <c r="B158" s="29"/>
      <c r="C158" s="29"/>
      <c r="D158" s="29"/>
      <c r="E158" s="13"/>
    </row>
    <row r="159" spans="1:5" hidden="1" x14ac:dyDescent="0.3">
      <c r="A159" s="29" t="s">
        <v>923</v>
      </c>
      <c r="B159" s="29"/>
      <c r="C159" s="29"/>
      <c r="D159" s="29"/>
      <c r="E159" s="13"/>
    </row>
    <row r="160" spans="1:5" hidden="1" x14ac:dyDescent="0.3">
      <c r="A160" s="29"/>
      <c r="B160" s="29"/>
      <c r="C160" s="29"/>
      <c r="D160" s="29"/>
      <c r="E160" s="13"/>
    </row>
    <row r="161" spans="1:5" hidden="1" x14ac:dyDescent="0.3">
      <c r="A161" s="29"/>
      <c r="B161" s="29"/>
      <c r="C161" s="29"/>
      <c r="D161" s="29"/>
      <c r="E161" s="13"/>
    </row>
    <row r="162" spans="1:5" hidden="1" x14ac:dyDescent="0.3">
      <c r="A162" s="29"/>
      <c r="B162" s="29"/>
      <c r="C162" s="29"/>
      <c r="D162" s="29"/>
      <c r="E162" s="13"/>
    </row>
    <row r="163" spans="1:5" hidden="1" x14ac:dyDescent="0.3">
      <c r="A163" s="29" t="s">
        <v>924</v>
      </c>
      <c r="B163" s="29"/>
      <c r="C163" s="29"/>
      <c r="D163" s="29"/>
      <c r="E163" s="13"/>
    </row>
    <row r="164" spans="1:5" hidden="1" x14ac:dyDescent="0.3">
      <c r="A164" s="29"/>
      <c r="B164" s="29"/>
      <c r="C164" s="29"/>
      <c r="D164" s="29"/>
      <c r="E164" s="13"/>
    </row>
    <row r="165" spans="1:5" hidden="1" x14ac:dyDescent="0.3">
      <c r="A165" s="29"/>
      <c r="B165" s="29"/>
      <c r="C165" s="29"/>
      <c r="D165" s="29"/>
      <c r="E165" s="13"/>
    </row>
    <row r="166" spans="1:5" hidden="1" x14ac:dyDescent="0.3">
      <c r="A166" s="29"/>
      <c r="B166" s="29"/>
      <c r="C166" s="29"/>
      <c r="D166" s="29"/>
      <c r="E166" s="13"/>
    </row>
    <row r="167" spans="1:5" hidden="1" x14ac:dyDescent="0.3">
      <c r="A167" s="29" t="s">
        <v>925</v>
      </c>
      <c r="B167" s="29"/>
      <c r="C167" s="29"/>
      <c r="D167" s="29"/>
      <c r="E167" s="13"/>
    </row>
    <row r="168" spans="1:5" hidden="1" x14ac:dyDescent="0.3">
      <c r="A168" s="29"/>
      <c r="B168" s="35"/>
      <c r="C168" s="35"/>
      <c r="D168" s="35"/>
    </row>
    <row r="169" spans="1:5" hidden="1" x14ac:dyDescent="0.3">
      <c r="A169" s="29"/>
      <c r="B169" s="35"/>
      <c r="C169" s="35"/>
      <c r="D169" s="35"/>
    </row>
    <row r="170" spans="1:5" hidden="1" x14ac:dyDescent="0.3">
      <c r="A170" s="29"/>
      <c r="B170" s="35"/>
      <c r="C170" s="35"/>
      <c r="D170" s="35"/>
    </row>
    <row r="171" spans="1:5" ht="28.2" hidden="1" x14ac:dyDescent="0.3">
      <c r="A171" s="36" t="s">
        <v>926</v>
      </c>
      <c r="B171" s="35"/>
      <c r="C171" s="35"/>
      <c r="D171" s="35"/>
    </row>
    <row r="172" spans="1:5" hidden="1" x14ac:dyDescent="0.3">
      <c r="A172" s="35"/>
      <c r="B172" s="35"/>
      <c r="C172" s="35"/>
      <c r="D172" s="35"/>
    </row>
    <row r="173" spans="1:5" hidden="1" x14ac:dyDescent="0.3">
      <c r="A173" s="35"/>
      <c r="B173" s="35"/>
      <c r="C173" s="35"/>
      <c r="D173" s="35"/>
    </row>
    <row r="174" spans="1:5" hidden="1" x14ac:dyDescent="0.3">
      <c r="A174" s="35"/>
      <c r="B174" s="35"/>
      <c r="C174" s="35"/>
      <c r="D174" s="35"/>
    </row>
    <row r="175" spans="1:5" hidden="1" x14ac:dyDescent="0.3">
      <c r="A175" s="35"/>
      <c r="B175" s="35"/>
      <c r="C175" s="35"/>
      <c r="D175" s="35"/>
    </row>
    <row r="176" spans="1:5" hidden="1" x14ac:dyDescent="0.3">
      <c r="A176" s="35"/>
      <c r="B176" s="35"/>
      <c r="C176" s="35"/>
      <c r="D176" s="35"/>
    </row>
  </sheetData>
  <mergeCells count="2">
    <mergeCell ref="A2:D2"/>
    <mergeCell ref="A1:D1"/>
  </mergeCell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724FD-0FD9-45D5-896C-30235B708C87}">
  <sheetPr>
    <tabColor rgb="FFCCCCFF"/>
  </sheetPr>
  <dimension ref="A1:E176"/>
  <sheetViews>
    <sheetView workbookViewId="0">
      <selection activeCell="A3" sqref="A3"/>
    </sheetView>
  </sheetViews>
  <sheetFormatPr defaultRowHeight="14.4" x14ac:dyDescent="0.3"/>
  <cols>
    <col min="1" max="1" width="85.88671875" style="10" customWidth="1"/>
    <col min="2" max="2" width="26.6640625" style="10" customWidth="1"/>
    <col min="3" max="3" width="24.6640625" style="10" customWidth="1"/>
    <col min="4" max="4" width="24.5546875" style="10" customWidth="1"/>
    <col min="5" max="5" width="10.33203125" style="10" bestFit="1" customWidth="1"/>
    <col min="6" max="256" width="9.109375" style="10"/>
    <col min="257" max="257" width="85.88671875" style="10" customWidth="1"/>
    <col min="258" max="258" width="26.6640625" style="10" customWidth="1"/>
    <col min="259" max="259" width="24.6640625" style="10" customWidth="1"/>
    <col min="260" max="260" width="24.5546875" style="10" customWidth="1"/>
    <col min="261" max="261" width="10.33203125" style="10" bestFit="1" customWidth="1"/>
    <col min="262" max="512" width="9.109375" style="10"/>
    <col min="513" max="513" width="85.88671875" style="10" customWidth="1"/>
    <col min="514" max="514" width="26.6640625" style="10" customWidth="1"/>
    <col min="515" max="515" width="24.6640625" style="10" customWidth="1"/>
    <col min="516" max="516" width="24.5546875" style="10" customWidth="1"/>
    <col min="517" max="517" width="10.33203125" style="10" bestFit="1" customWidth="1"/>
    <col min="518" max="768" width="9.109375" style="10"/>
    <col min="769" max="769" width="85.88671875" style="10" customWidth="1"/>
    <col min="770" max="770" width="26.6640625" style="10" customWidth="1"/>
    <col min="771" max="771" width="24.6640625" style="10" customWidth="1"/>
    <col min="772" max="772" width="24.5546875" style="10" customWidth="1"/>
    <col min="773" max="773" width="10.33203125" style="10" bestFit="1" customWidth="1"/>
    <col min="774" max="1024" width="9.109375" style="10"/>
    <col min="1025" max="1025" width="85.88671875" style="10" customWidth="1"/>
    <col min="1026" max="1026" width="26.6640625" style="10" customWidth="1"/>
    <col min="1027" max="1027" width="24.6640625" style="10" customWidth="1"/>
    <col min="1028" max="1028" width="24.5546875" style="10" customWidth="1"/>
    <col min="1029" max="1029" width="10.33203125" style="10" bestFit="1" customWidth="1"/>
    <col min="1030" max="1280" width="9.109375" style="10"/>
    <col min="1281" max="1281" width="85.88671875" style="10" customWidth="1"/>
    <col min="1282" max="1282" width="26.6640625" style="10" customWidth="1"/>
    <col min="1283" max="1283" width="24.6640625" style="10" customWidth="1"/>
    <col min="1284" max="1284" width="24.5546875" style="10" customWidth="1"/>
    <col min="1285" max="1285" width="10.33203125" style="10" bestFit="1" customWidth="1"/>
    <col min="1286" max="1536" width="9.109375" style="10"/>
    <col min="1537" max="1537" width="85.88671875" style="10" customWidth="1"/>
    <col min="1538" max="1538" width="26.6640625" style="10" customWidth="1"/>
    <col min="1539" max="1539" width="24.6640625" style="10" customWidth="1"/>
    <col min="1540" max="1540" width="24.5546875" style="10" customWidth="1"/>
    <col min="1541" max="1541" width="10.33203125" style="10" bestFit="1" customWidth="1"/>
    <col min="1542" max="1792" width="9.109375" style="10"/>
    <col min="1793" max="1793" width="85.88671875" style="10" customWidth="1"/>
    <col min="1794" max="1794" width="26.6640625" style="10" customWidth="1"/>
    <col min="1795" max="1795" width="24.6640625" style="10" customWidth="1"/>
    <col min="1796" max="1796" width="24.5546875" style="10" customWidth="1"/>
    <col min="1797" max="1797" width="10.33203125" style="10" bestFit="1" customWidth="1"/>
    <col min="1798" max="2048" width="9.109375" style="10"/>
    <col min="2049" max="2049" width="85.88671875" style="10" customWidth="1"/>
    <col min="2050" max="2050" width="26.6640625" style="10" customWidth="1"/>
    <col min="2051" max="2051" width="24.6640625" style="10" customWidth="1"/>
    <col min="2052" max="2052" width="24.5546875" style="10" customWidth="1"/>
    <col min="2053" max="2053" width="10.33203125" style="10" bestFit="1" customWidth="1"/>
    <col min="2054" max="2304" width="9.109375" style="10"/>
    <col min="2305" max="2305" width="85.88671875" style="10" customWidth="1"/>
    <col min="2306" max="2306" width="26.6640625" style="10" customWidth="1"/>
    <col min="2307" max="2307" width="24.6640625" style="10" customWidth="1"/>
    <col min="2308" max="2308" width="24.5546875" style="10" customWidth="1"/>
    <col min="2309" max="2309" width="10.33203125" style="10" bestFit="1" customWidth="1"/>
    <col min="2310" max="2560" width="9.109375" style="10"/>
    <col min="2561" max="2561" width="85.88671875" style="10" customWidth="1"/>
    <col min="2562" max="2562" width="26.6640625" style="10" customWidth="1"/>
    <col min="2563" max="2563" width="24.6640625" style="10" customWidth="1"/>
    <col min="2564" max="2564" width="24.5546875" style="10" customWidth="1"/>
    <col min="2565" max="2565" width="10.33203125" style="10" bestFit="1" customWidth="1"/>
    <col min="2566" max="2816" width="9.109375" style="10"/>
    <col min="2817" max="2817" width="85.88671875" style="10" customWidth="1"/>
    <col min="2818" max="2818" width="26.6640625" style="10" customWidth="1"/>
    <col min="2819" max="2819" width="24.6640625" style="10" customWidth="1"/>
    <col min="2820" max="2820" width="24.5546875" style="10" customWidth="1"/>
    <col min="2821" max="2821" width="10.33203125" style="10" bestFit="1" customWidth="1"/>
    <col min="2822" max="3072" width="9.109375" style="10"/>
    <col min="3073" max="3073" width="85.88671875" style="10" customWidth="1"/>
    <col min="3074" max="3074" width="26.6640625" style="10" customWidth="1"/>
    <col min="3075" max="3075" width="24.6640625" style="10" customWidth="1"/>
    <col min="3076" max="3076" width="24.5546875" style="10" customWidth="1"/>
    <col min="3077" max="3077" width="10.33203125" style="10" bestFit="1" customWidth="1"/>
    <col min="3078" max="3328" width="9.109375" style="10"/>
    <col min="3329" max="3329" width="85.88671875" style="10" customWidth="1"/>
    <col min="3330" max="3330" width="26.6640625" style="10" customWidth="1"/>
    <col min="3331" max="3331" width="24.6640625" style="10" customWidth="1"/>
    <col min="3332" max="3332" width="24.5546875" style="10" customWidth="1"/>
    <col min="3333" max="3333" width="10.33203125" style="10" bestFit="1" customWidth="1"/>
    <col min="3334" max="3584" width="9.109375" style="10"/>
    <col min="3585" max="3585" width="85.88671875" style="10" customWidth="1"/>
    <col min="3586" max="3586" width="26.6640625" style="10" customWidth="1"/>
    <col min="3587" max="3587" width="24.6640625" style="10" customWidth="1"/>
    <col min="3588" max="3588" width="24.5546875" style="10" customWidth="1"/>
    <col min="3589" max="3589" width="10.33203125" style="10" bestFit="1" customWidth="1"/>
    <col min="3590" max="3840" width="9.109375" style="10"/>
    <col min="3841" max="3841" width="85.88671875" style="10" customWidth="1"/>
    <col min="3842" max="3842" width="26.6640625" style="10" customWidth="1"/>
    <col min="3843" max="3843" width="24.6640625" style="10" customWidth="1"/>
    <col min="3844" max="3844" width="24.5546875" style="10" customWidth="1"/>
    <col min="3845" max="3845" width="10.33203125" style="10" bestFit="1" customWidth="1"/>
    <col min="3846" max="4096" width="9.109375" style="10"/>
    <col min="4097" max="4097" width="85.88671875" style="10" customWidth="1"/>
    <col min="4098" max="4098" width="26.6640625" style="10" customWidth="1"/>
    <col min="4099" max="4099" width="24.6640625" style="10" customWidth="1"/>
    <col min="4100" max="4100" width="24.5546875" style="10" customWidth="1"/>
    <col min="4101" max="4101" width="10.33203125" style="10" bestFit="1" customWidth="1"/>
    <col min="4102" max="4352" width="9.109375" style="10"/>
    <col min="4353" max="4353" width="85.88671875" style="10" customWidth="1"/>
    <col min="4354" max="4354" width="26.6640625" style="10" customWidth="1"/>
    <col min="4355" max="4355" width="24.6640625" style="10" customWidth="1"/>
    <col min="4356" max="4356" width="24.5546875" style="10" customWidth="1"/>
    <col min="4357" max="4357" width="10.33203125" style="10" bestFit="1" customWidth="1"/>
    <col min="4358" max="4608" width="9.109375" style="10"/>
    <col min="4609" max="4609" width="85.88671875" style="10" customWidth="1"/>
    <col min="4610" max="4610" width="26.6640625" style="10" customWidth="1"/>
    <col min="4611" max="4611" width="24.6640625" style="10" customWidth="1"/>
    <col min="4612" max="4612" width="24.5546875" style="10" customWidth="1"/>
    <col min="4613" max="4613" width="10.33203125" style="10" bestFit="1" customWidth="1"/>
    <col min="4614" max="4864" width="9.109375" style="10"/>
    <col min="4865" max="4865" width="85.88671875" style="10" customWidth="1"/>
    <col min="4866" max="4866" width="26.6640625" style="10" customWidth="1"/>
    <col min="4867" max="4867" width="24.6640625" style="10" customWidth="1"/>
    <col min="4868" max="4868" width="24.5546875" style="10" customWidth="1"/>
    <col min="4869" max="4869" width="10.33203125" style="10" bestFit="1" customWidth="1"/>
    <col min="4870" max="5120" width="9.109375" style="10"/>
    <col min="5121" max="5121" width="85.88671875" style="10" customWidth="1"/>
    <col min="5122" max="5122" width="26.6640625" style="10" customWidth="1"/>
    <col min="5123" max="5123" width="24.6640625" style="10" customWidth="1"/>
    <col min="5124" max="5124" width="24.5546875" style="10" customWidth="1"/>
    <col min="5125" max="5125" width="10.33203125" style="10" bestFit="1" customWidth="1"/>
    <col min="5126" max="5376" width="9.109375" style="10"/>
    <col min="5377" max="5377" width="85.88671875" style="10" customWidth="1"/>
    <col min="5378" max="5378" width="26.6640625" style="10" customWidth="1"/>
    <col min="5379" max="5379" width="24.6640625" style="10" customWidth="1"/>
    <col min="5380" max="5380" width="24.5546875" style="10" customWidth="1"/>
    <col min="5381" max="5381" width="10.33203125" style="10" bestFit="1" customWidth="1"/>
    <col min="5382" max="5632" width="9.109375" style="10"/>
    <col min="5633" max="5633" width="85.88671875" style="10" customWidth="1"/>
    <col min="5634" max="5634" width="26.6640625" style="10" customWidth="1"/>
    <col min="5635" max="5635" width="24.6640625" style="10" customWidth="1"/>
    <col min="5636" max="5636" width="24.5546875" style="10" customWidth="1"/>
    <col min="5637" max="5637" width="10.33203125" style="10" bestFit="1" customWidth="1"/>
    <col min="5638" max="5888" width="9.109375" style="10"/>
    <col min="5889" max="5889" width="85.88671875" style="10" customWidth="1"/>
    <col min="5890" max="5890" width="26.6640625" style="10" customWidth="1"/>
    <col min="5891" max="5891" width="24.6640625" style="10" customWidth="1"/>
    <col min="5892" max="5892" width="24.5546875" style="10" customWidth="1"/>
    <col min="5893" max="5893" width="10.33203125" style="10" bestFit="1" customWidth="1"/>
    <col min="5894" max="6144" width="9.109375" style="10"/>
    <col min="6145" max="6145" width="85.88671875" style="10" customWidth="1"/>
    <col min="6146" max="6146" width="26.6640625" style="10" customWidth="1"/>
    <col min="6147" max="6147" width="24.6640625" style="10" customWidth="1"/>
    <col min="6148" max="6148" width="24.5546875" style="10" customWidth="1"/>
    <col min="6149" max="6149" width="10.33203125" style="10" bestFit="1" customWidth="1"/>
    <col min="6150" max="6400" width="9.109375" style="10"/>
    <col min="6401" max="6401" width="85.88671875" style="10" customWidth="1"/>
    <col min="6402" max="6402" width="26.6640625" style="10" customWidth="1"/>
    <col min="6403" max="6403" width="24.6640625" style="10" customWidth="1"/>
    <col min="6404" max="6404" width="24.5546875" style="10" customWidth="1"/>
    <col min="6405" max="6405" width="10.33203125" style="10" bestFit="1" customWidth="1"/>
    <col min="6406" max="6656" width="9.109375" style="10"/>
    <col min="6657" max="6657" width="85.88671875" style="10" customWidth="1"/>
    <col min="6658" max="6658" width="26.6640625" style="10" customWidth="1"/>
    <col min="6659" max="6659" width="24.6640625" style="10" customWidth="1"/>
    <col min="6660" max="6660" width="24.5546875" style="10" customWidth="1"/>
    <col min="6661" max="6661" width="10.33203125" style="10" bestFit="1" customWidth="1"/>
    <col min="6662" max="6912" width="9.109375" style="10"/>
    <col min="6913" max="6913" width="85.88671875" style="10" customWidth="1"/>
    <col min="6914" max="6914" width="26.6640625" style="10" customWidth="1"/>
    <col min="6915" max="6915" width="24.6640625" style="10" customWidth="1"/>
    <col min="6916" max="6916" width="24.5546875" style="10" customWidth="1"/>
    <col min="6917" max="6917" width="10.33203125" style="10" bestFit="1" customWidth="1"/>
    <col min="6918" max="7168" width="9.109375" style="10"/>
    <col min="7169" max="7169" width="85.88671875" style="10" customWidth="1"/>
    <col min="7170" max="7170" width="26.6640625" style="10" customWidth="1"/>
    <col min="7171" max="7171" width="24.6640625" style="10" customWidth="1"/>
    <col min="7172" max="7172" width="24.5546875" style="10" customWidth="1"/>
    <col min="7173" max="7173" width="10.33203125" style="10" bestFit="1" customWidth="1"/>
    <col min="7174" max="7424" width="9.109375" style="10"/>
    <col min="7425" max="7425" width="85.88671875" style="10" customWidth="1"/>
    <col min="7426" max="7426" width="26.6640625" style="10" customWidth="1"/>
    <col min="7427" max="7427" width="24.6640625" style="10" customWidth="1"/>
    <col min="7428" max="7428" width="24.5546875" style="10" customWidth="1"/>
    <col min="7429" max="7429" width="10.33203125" style="10" bestFit="1" customWidth="1"/>
    <col min="7430" max="7680" width="9.109375" style="10"/>
    <col min="7681" max="7681" width="85.88671875" style="10" customWidth="1"/>
    <col min="7682" max="7682" width="26.6640625" style="10" customWidth="1"/>
    <col min="7683" max="7683" width="24.6640625" style="10" customWidth="1"/>
    <col min="7684" max="7684" width="24.5546875" style="10" customWidth="1"/>
    <col min="7685" max="7685" width="10.33203125" style="10" bestFit="1" customWidth="1"/>
    <col min="7686" max="7936" width="9.109375" style="10"/>
    <col min="7937" max="7937" width="85.88671875" style="10" customWidth="1"/>
    <col min="7938" max="7938" width="26.6640625" style="10" customWidth="1"/>
    <col min="7939" max="7939" width="24.6640625" style="10" customWidth="1"/>
    <col min="7940" max="7940" width="24.5546875" style="10" customWidth="1"/>
    <col min="7941" max="7941" width="10.33203125" style="10" bestFit="1" customWidth="1"/>
    <col min="7942" max="8192" width="9.109375" style="10"/>
    <col min="8193" max="8193" width="85.88671875" style="10" customWidth="1"/>
    <col min="8194" max="8194" width="26.6640625" style="10" customWidth="1"/>
    <col min="8195" max="8195" width="24.6640625" style="10" customWidth="1"/>
    <col min="8196" max="8196" width="24.5546875" style="10" customWidth="1"/>
    <col min="8197" max="8197" width="10.33203125" style="10" bestFit="1" customWidth="1"/>
    <col min="8198" max="8448" width="9.109375" style="10"/>
    <col min="8449" max="8449" width="85.88671875" style="10" customWidth="1"/>
    <col min="8450" max="8450" width="26.6640625" style="10" customWidth="1"/>
    <col min="8451" max="8451" width="24.6640625" style="10" customWidth="1"/>
    <col min="8452" max="8452" width="24.5546875" style="10" customWidth="1"/>
    <col min="8453" max="8453" width="10.33203125" style="10" bestFit="1" customWidth="1"/>
    <col min="8454" max="8704" width="9.109375" style="10"/>
    <col min="8705" max="8705" width="85.88671875" style="10" customWidth="1"/>
    <col min="8706" max="8706" width="26.6640625" style="10" customWidth="1"/>
    <col min="8707" max="8707" width="24.6640625" style="10" customWidth="1"/>
    <col min="8708" max="8708" width="24.5546875" style="10" customWidth="1"/>
    <col min="8709" max="8709" width="10.33203125" style="10" bestFit="1" customWidth="1"/>
    <col min="8710" max="8960" width="9.109375" style="10"/>
    <col min="8961" max="8961" width="85.88671875" style="10" customWidth="1"/>
    <col min="8962" max="8962" width="26.6640625" style="10" customWidth="1"/>
    <col min="8963" max="8963" width="24.6640625" style="10" customWidth="1"/>
    <col min="8964" max="8964" width="24.5546875" style="10" customWidth="1"/>
    <col min="8965" max="8965" width="10.33203125" style="10" bestFit="1" customWidth="1"/>
    <col min="8966" max="9216" width="9.109375" style="10"/>
    <col min="9217" max="9217" width="85.88671875" style="10" customWidth="1"/>
    <col min="9218" max="9218" width="26.6640625" style="10" customWidth="1"/>
    <col min="9219" max="9219" width="24.6640625" style="10" customWidth="1"/>
    <col min="9220" max="9220" width="24.5546875" style="10" customWidth="1"/>
    <col min="9221" max="9221" width="10.33203125" style="10" bestFit="1" customWidth="1"/>
    <col min="9222" max="9472" width="9.109375" style="10"/>
    <col min="9473" max="9473" width="85.88671875" style="10" customWidth="1"/>
    <col min="9474" max="9474" width="26.6640625" style="10" customWidth="1"/>
    <col min="9475" max="9475" width="24.6640625" style="10" customWidth="1"/>
    <col min="9476" max="9476" width="24.5546875" style="10" customWidth="1"/>
    <col min="9477" max="9477" width="10.33203125" style="10" bestFit="1" customWidth="1"/>
    <col min="9478" max="9728" width="9.109375" style="10"/>
    <col min="9729" max="9729" width="85.88671875" style="10" customWidth="1"/>
    <col min="9730" max="9730" width="26.6640625" style="10" customWidth="1"/>
    <col min="9731" max="9731" width="24.6640625" style="10" customWidth="1"/>
    <col min="9732" max="9732" width="24.5546875" style="10" customWidth="1"/>
    <col min="9733" max="9733" width="10.33203125" style="10" bestFit="1" customWidth="1"/>
    <col min="9734" max="9984" width="9.109375" style="10"/>
    <col min="9985" max="9985" width="85.88671875" style="10" customWidth="1"/>
    <col min="9986" max="9986" width="26.6640625" style="10" customWidth="1"/>
    <col min="9987" max="9987" width="24.6640625" style="10" customWidth="1"/>
    <col min="9988" max="9988" width="24.5546875" style="10" customWidth="1"/>
    <col min="9989" max="9989" width="10.33203125" style="10" bestFit="1" customWidth="1"/>
    <col min="9990" max="10240" width="9.109375" style="10"/>
    <col min="10241" max="10241" width="85.88671875" style="10" customWidth="1"/>
    <col min="10242" max="10242" width="26.6640625" style="10" customWidth="1"/>
    <col min="10243" max="10243" width="24.6640625" style="10" customWidth="1"/>
    <col min="10244" max="10244" width="24.5546875" style="10" customWidth="1"/>
    <col min="10245" max="10245" width="10.33203125" style="10" bestFit="1" customWidth="1"/>
    <col min="10246" max="10496" width="9.109375" style="10"/>
    <col min="10497" max="10497" width="85.88671875" style="10" customWidth="1"/>
    <col min="10498" max="10498" width="26.6640625" style="10" customWidth="1"/>
    <col min="10499" max="10499" width="24.6640625" style="10" customWidth="1"/>
    <col min="10500" max="10500" width="24.5546875" style="10" customWidth="1"/>
    <col min="10501" max="10501" width="10.33203125" style="10" bestFit="1" customWidth="1"/>
    <col min="10502" max="10752" width="9.109375" style="10"/>
    <col min="10753" max="10753" width="85.88671875" style="10" customWidth="1"/>
    <col min="10754" max="10754" width="26.6640625" style="10" customWidth="1"/>
    <col min="10755" max="10755" width="24.6640625" style="10" customWidth="1"/>
    <col min="10756" max="10756" width="24.5546875" style="10" customWidth="1"/>
    <col min="10757" max="10757" width="10.33203125" style="10" bestFit="1" customWidth="1"/>
    <col min="10758" max="11008" width="9.109375" style="10"/>
    <col min="11009" max="11009" width="85.88671875" style="10" customWidth="1"/>
    <col min="11010" max="11010" width="26.6640625" style="10" customWidth="1"/>
    <col min="11011" max="11011" width="24.6640625" style="10" customWidth="1"/>
    <col min="11012" max="11012" width="24.5546875" style="10" customWidth="1"/>
    <col min="11013" max="11013" width="10.33203125" style="10" bestFit="1" customWidth="1"/>
    <col min="11014" max="11264" width="9.109375" style="10"/>
    <col min="11265" max="11265" width="85.88671875" style="10" customWidth="1"/>
    <col min="11266" max="11266" width="26.6640625" style="10" customWidth="1"/>
    <col min="11267" max="11267" width="24.6640625" style="10" customWidth="1"/>
    <col min="11268" max="11268" width="24.5546875" style="10" customWidth="1"/>
    <col min="11269" max="11269" width="10.33203125" style="10" bestFit="1" customWidth="1"/>
    <col min="11270" max="11520" width="9.109375" style="10"/>
    <col min="11521" max="11521" width="85.88671875" style="10" customWidth="1"/>
    <col min="11522" max="11522" width="26.6640625" style="10" customWidth="1"/>
    <col min="11523" max="11523" width="24.6640625" style="10" customWidth="1"/>
    <col min="11524" max="11524" width="24.5546875" style="10" customWidth="1"/>
    <col min="11525" max="11525" width="10.33203125" style="10" bestFit="1" customWidth="1"/>
    <col min="11526" max="11776" width="9.109375" style="10"/>
    <col min="11777" max="11777" width="85.88671875" style="10" customWidth="1"/>
    <col min="11778" max="11778" width="26.6640625" style="10" customWidth="1"/>
    <col min="11779" max="11779" width="24.6640625" style="10" customWidth="1"/>
    <col min="11780" max="11780" width="24.5546875" style="10" customWidth="1"/>
    <col min="11781" max="11781" width="10.33203125" style="10" bestFit="1" customWidth="1"/>
    <col min="11782" max="12032" width="9.109375" style="10"/>
    <col min="12033" max="12033" width="85.88671875" style="10" customWidth="1"/>
    <col min="12034" max="12034" width="26.6640625" style="10" customWidth="1"/>
    <col min="12035" max="12035" width="24.6640625" style="10" customWidth="1"/>
    <col min="12036" max="12036" width="24.5546875" style="10" customWidth="1"/>
    <col min="12037" max="12037" width="10.33203125" style="10" bestFit="1" customWidth="1"/>
    <col min="12038" max="12288" width="9.109375" style="10"/>
    <col min="12289" max="12289" width="85.88671875" style="10" customWidth="1"/>
    <col min="12290" max="12290" width="26.6640625" style="10" customWidth="1"/>
    <col min="12291" max="12291" width="24.6640625" style="10" customWidth="1"/>
    <col min="12292" max="12292" width="24.5546875" style="10" customWidth="1"/>
    <col min="12293" max="12293" width="10.33203125" style="10" bestFit="1" customWidth="1"/>
    <col min="12294" max="12544" width="9.109375" style="10"/>
    <col min="12545" max="12545" width="85.88671875" style="10" customWidth="1"/>
    <col min="12546" max="12546" width="26.6640625" style="10" customWidth="1"/>
    <col min="12547" max="12547" width="24.6640625" style="10" customWidth="1"/>
    <col min="12548" max="12548" width="24.5546875" style="10" customWidth="1"/>
    <col min="12549" max="12549" width="10.33203125" style="10" bestFit="1" customWidth="1"/>
    <col min="12550" max="12800" width="9.109375" style="10"/>
    <col min="12801" max="12801" width="85.88671875" style="10" customWidth="1"/>
    <col min="12802" max="12802" width="26.6640625" style="10" customWidth="1"/>
    <col min="12803" max="12803" width="24.6640625" style="10" customWidth="1"/>
    <col min="12804" max="12804" width="24.5546875" style="10" customWidth="1"/>
    <col min="12805" max="12805" width="10.33203125" style="10" bestFit="1" customWidth="1"/>
    <col min="12806" max="13056" width="9.109375" style="10"/>
    <col min="13057" max="13057" width="85.88671875" style="10" customWidth="1"/>
    <col min="13058" max="13058" width="26.6640625" style="10" customWidth="1"/>
    <col min="13059" max="13059" width="24.6640625" style="10" customWidth="1"/>
    <col min="13060" max="13060" width="24.5546875" style="10" customWidth="1"/>
    <col min="13061" max="13061" width="10.33203125" style="10" bestFit="1" customWidth="1"/>
    <col min="13062" max="13312" width="9.109375" style="10"/>
    <col min="13313" max="13313" width="85.88671875" style="10" customWidth="1"/>
    <col min="13314" max="13314" width="26.6640625" style="10" customWidth="1"/>
    <col min="13315" max="13315" width="24.6640625" style="10" customWidth="1"/>
    <col min="13316" max="13316" width="24.5546875" style="10" customWidth="1"/>
    <col min="13317" max="13317" width="10.33203125" style="10" bestFit="1" customWidth="1"/>
    <col min="13318" max="13568" width="9.109375" style="10"/>
    <col min="13569" max="13569" width="85.88671875" style="10" customWidth="1"/>
    <col min="13570" max="13570" width="26.6640625" style="10" customWidth="1"/>
    <col min="13571" max="13571" width="24.6640625" style="10" customWidth="1"/>
    <col min="13572" max="13572" width="24.5546875" style="10" customWidth="1"/>
    <col min="13573" max="13573" width="10.33203125" style="10" bestFit="1" customWidth="1"/>
    <col min="13574" max="13824" width="9.109375" style="10"/>
    <col min="13825" max="13825" width="85.88671875" style="10" customWidth="1"/>
    <col min="13826" max="13826" width="26.6640625" style="10" customWidth="1"/>
    <col min="13827" max="13827" width="24.6640625" style="10" customWidth="1"/>
    <col min="13828" max="13828" width="24.5546875" style="10" customWidth="1"/>
    <col min="13829" max="13829" width="10.33203125" style="10" bestFit="1" customWidth="1"/>
    <col min="13830" max="14080" width="9.109375" style="10"/>
    <col min="14081" max="14081" width="85.88671875" style="10" customWidth="1"/>
    <col min="14082" max="14082" width="26.6640625" style="10" customWidth="1"/>
    <col min="14083" max="14083" width="24.6640625" style="10" customWidth="1"/>
    <col min="14084" max="14084" width="24.5546875" style="10" customWidth="1"/>
    <col min="14085" max="14085" width="10.33203125" style="10" bestFit="1" customWidth="1"/>
    <col min="14086" max="14336" width="9.109375" style="10"/>
    <col min="14337" max="14337" width="85.88671875" style="10" customWidth="1"/>
    <col min="14338" max="14338" width="26.6640625" style="10" customWidth="1"/>
    <col min="14339" max="14339" width="24.6640625" style="10" customWidth="1"/>
    <col min="14340" max="14340" width="24.5546875" style="10" customWidth="1"/>
    <col min="14341" max="14341" width="10.33203125" style="10" bestFit="1" customWidth="1"/>
    <col min="14342" max="14592" width="9.109375" style="10"/>
    <col min="14593" max="14593" width="85.88671875" style="10" customWidth="1"/>
    <col min="14594" max="14594" width="26.6640625" style="10" customWidth="1"/>
    <col min="14595" max="14595" width="24.6640625" style="10" customWidth="1"/>
    <col min="14596" max="14596" width="24.5546875" style="10" customWidth="1"/>
    <col min="14597" max="14597" width="10.33203125" style="10" bestFit="1" customWidth="1"/>
    <col min="14598" max="14848" width="9.109375" style="10"/>
    <col min="14849" max="14849" width="85.88671875" style="10" customWidth="1"/>
    <col min="14850" max="14850" width="26.6640625" style="10" customWidth="1"/>
    <col min="14851" max="14851" width="24.6640625" style="10" customWidth="1"/>
    <col min="14852" max="14852" width="24.5546875" style="10" customWidth="1"/>
    <col min="14853" max="14853" width="10.33203125" style="10" bestFit="1" customWidth="1"/>
    <col min="14854" max="15104" width="9.109375" style="10"/>
    <col min="15105" max="15105" width="85.88671875" style="10" customWidth="1"/>
    <col min="15106" max="15106" width="26.6640625" style="10" customWidth="1"/>
    <col min="15107" max="15107" width="24.6640625" style="10" customWidth="1"/>
    <col min="15108" max="15108" width="24.5546875" style="10" customWidth="1"/>
    <col min="15109" max="15109" width="10.33203125" style="10" bestFit="1" customWidth="1"/>
    <col min="15110" max="15360" width="9.109375" style="10"/>
    <col min="15361" max="15361" width="85.88671875" style="10" customWidth="1"/>
    <col min="15362" max="15362" width="26.6640625" style="10" customWidth="1"/>
    <col min="15363" max="15363" width="24.6640625" style="10" customWidth="1"/>
    <col min="15364" max="15364" width="24.5546875" style="10" customWidth="1"/>
    <col min="15365" max="15365" width="10.33203125" style="10" bestFit="1" customWidth="1"/>
    <col min="15366" max="15616" width="9.109375" style="10"/>
    <col min="15617" max="15617" width="85.88671875" style="10" customWidth="1"/>
    <col min="15618" max="15618" width="26.6640625" style="10" customWidth="1"/>
    <col min="15619" max="15619" width="24.6640625" style="10" customWidth="1"/>
    <col min="15620" max="15620" width="24.5546875" style="10" customWidth="1"/>
    <col min="15621" max="15621" width="10.33203125" style="10" bestFit="1" customWidth="1"/>
    <col min="15622" max="15872" width="9.109375" style="10"/>
    <col min="15873" max="15873" width="85.88671875" style="10" customWidth="1"/>
    <col min="15874" max="15874" width="26.6640625" style="10" customWidth="1"/>
    <col min="15875" max="15875" width="24.6640625" style="10" customWidth="1"/>
    <col min="15876" max="15876" width="24.5546875" style="10" customWidth="1"/>
    <col min="15877" max="15877" width="10.33203125" style="10" bestFit="1" customWidth="1"/>
    <col min="15878" max="16128" width="9.109375" style="10"/>
    <col min="16129" max="16129" width="85.88671875" style="10" customWidth="1"/>
    <col min="16130" max="16130" width="26.6640625" style="10" customWidth="1"/>
    <col min="16131" max="16131" width="24.6640625" style="10" customWidth="1"/>
    <col min="16132" max="16132" width="24.5546875" style="10" customWidth="1"/>
    <col min="16133" max="16133" width="10.33203125" style="10" bestFit="1" customWidth="1"/>
    <col min="16134" max="16384" width="9.109375" style="10"/>
  </cols>
  <sheetData>
    <row r="1" spans="1:5" x14ac:dyDescent="0.3">
      <c r="A1" s="42" t="s">
        <v>929</v>
      </c>
      <c r="B1" s="42"/>
      <c r="C1" s="42"/>
      <c r="D1" s="42"/>
    </row>
    <row r="2" spans="1:5" ht="39" customHeight="1" x14ac:dyDescent="0.35">
      <c r="A2" s="40" t="s">
        <v>930</v>
      </c>
      <c r="B2" s="41"/>
      <c r="C2" s="41"/>
      <c r="D2" s="41"/>
      <c r="E2" s="11"/>
    </row>
    <row r="3" spans="1:5" ht="48.75" customHeight="1" x14ac:dyDescent="0.35">
      <c r="A3" s="14" t="s">
        <v>1</v>
      </c>
      <c r="B3" s="15" t="s">
        <v>834</v>
      </c>
      <c r="C3" s="16" t="s">
        <v>835</v>
      </c>
      <c r="D3" s="15" t="s">
        <v>836</v>
      </c>
      <c r="E3" s="13"/>
    </row>
    <row r="4" spans="1:5" x14ac:dyDescent="0.3">
      <c r="A4" s="17" t="s">
        <v>837</v>
      </c>
      <c r="B4" s="18"/>
      <c r="C4" s="18"/>
      <c r="D4" s="18"/>
      <c r="E4" s="13"/>
    </row>
    <row r="5" spans="1:5" x14ac:dyDescent="0.3">
      <c r="A5" s="19" t="s">
        <v>838</v>
      </c>
      <c r="B5" s="20">
        <v>139350</v>
      </c>
      <c r="C5" s="20">
        <v>139350</v>
      </c>
      <c r="D5" s="20">
        <f>B5-C5</f>
        <v>0</v>
      </c>
      <c r="E5" s="13"/>
    </row>
    <row r="6" spans="1:5" x14ac:dyDescent="0.3">
      <c r="A6" s="21" t="s">
        <v>839</v>
      </c>
      <c r="B6" s="20"/>
      <c r="C6" s="20"/>
      <c r="D6" s="20">
        <f t="shared" ref="D6:D11" si="0">B6-C6</f>
        <v>0</v>
      </c>
      <c r="E6" s="13"/>
    </row>
    <row r="7" spans="1:5" x14ac:dyDescent="0.3">
      <c r="A7" s="21" t="s">
        <v>840</v>
      </c>
      <c r="B7" s="20"/>
      <c r="C7" s="20"/>
      <c r="D7" s="20">
        <f t="shared" si="0"/>
        <v>0</v>
      </c>
      <c r="E7" s="13"/>
    </row>
    <row r="8" spans="1:5" x14ac:dyDescent="0.3">
      <c r="A8" s="21" t="s">
        <v>841</v>
      </c>
      <c r="B8" s="20">
        <v>139350</v>
      </c>
      <c r="C8" s="20">
        <v>139350</v>
      </c>
      <c r="D8" s="20">
        <f t="shared" si="0"/>
        <v>0</v>
      </c>
      <c r="E8" s="13"/>
    </row>
    <row r="9" spans="1:5" x14ac:dyDescent="0.3">
      <c r="A9" s="21" t="s">
        <v>842</v>
      </c>
      <c r="B9" s="20"/>
      <c r="C9" s="20"/>
      <c r="D9" s="20">
        <f t="shared" si="0"/>
        <v>0</v>
      </c>
      <c r="E9" s="13"/>
    </row>
    <row r="10" spans="1:5" x14ac:dyDescent="0.3">
      <c r="A10" s="21" t="s">
        <v>843</v>
      </c>
      <c r="B10" s="20">
        <v>139350</v>
      </c>
      <c r="C10" s="20">
        <v>139350</v>
      </c>
      <c r="D10" s="20">
        <f t="shared" si="0"/>
        <v>0</v>
      </c>
      <c r="E10" s="13"/>
    </row>
    <row r="11" spans="1:5" x14ac:dyDescent="0.3">
      <c r="A11" s="21" t="s">
        <v>844</v>
      </c>
      <c r="B11" s="20"/>
      <c r="C11" s="20"/>
      <c r="D11" s="20">
        <f t="shared" si="0"/>
        <v>0</v>
      </c>
      <c r="E11" s="13"/>
    </row>
    <row r="12" spans="1:5" x14ac:dyDescent="0.3">
      <c r="A12" s="19" t="s">
        <v>845</v>
      </c>
      <c r="B12" s="20">
        <v>6916029</v>
      </c>
      <c r="C12" s="20">
        <v>6916029</v>
      </c>
      <c r="D12" s="20">
        <f>B12-C12</f>
        <v>0</v>
      </c>
      <c r="E12" s="13"/>
    </row>
    <row r="13" spans="1:5" x14ac:dyDescent="0.3">
      <c r="A13" s="21" t="s">
        <v>839</v>
      </c>
      <c r="B13" s="20"/>
      <c r="C13" s="20"/>
      <c r="D13" s="20"/>
      <c r="E13" s="13"/>
    </row>
    <row r="14" spans="1:5" x14ac:dyDescent="0.3">
      <c r="A14" s="21" t="s">
        <v>840</v>
      </c>
      <c r="B14" s="20"/>
      <c r="C14" s="20"/>
      <c r="D14" s="20"/>
      <c r="E14" s="13"/>
    </row>
    <row r="15" spans="1:5" x14ac:dyDescent="0.3">
      <c r="A15" s="21" t="s">
        <v>841</v>
      </c>
      <c r="B15" s="20">
        <v>6496029</v>
      </c>
      <c r="C15" s="20">
        <v>6496029</v>
      </c>
      <c r="D15" s="20">
        <f>B15-C15</f>
        <v>0</v>
      </c>
      <c r="E15" s="13"/>
    </row>
    <row r="16" spans="1:5" x14ac:dyDescent="0.3">
      <c r="A16" s="21" t="s">
        <v>842</v>
      </c>
      <c r="B16" s="20">
        <v>420000</v>
      </c>
      <c r="C16" s="20">
        <v>420000</v>
      </c>
      <c r="D16" s="20">
        <f>B16-C16</f>
        <v>0</v>
      </c>
      <c r="E16" s="13"/>
    </row>
    <row r="17" spans="1:5" x14ac:dyDescent="0.3">
      <c r="A17" s="21" t="s">
        <v>843</v>
      </c>
      <c r="B17" s="20">
        <v>6916029</v>
      </c>
      <c r="C17" s="20">
        <v>6916029</v>
      </c>
      <c r="D17" s="20">
        <v>0</v>
      </c>
      <c r="E17" s="13"/>
    </row>
    <row r="18" spans="1:5" x14ac:dyDescent="0.3">
      <c r="A18" s="21" t="s">
        <v>844</v>
      </c>
      <c r="B18" s="20">
        <v>0</v>
      </c>
      <c r="C18" s="20">
        <v>0</v>
      </c>
      <c r="D18" s="20">
        <v>0</v>
      </c>
      <c r="E18" s="13"/>
    </row>
    <row r="19" spans="1:5" hidden="1" x14ac:dyDescent="0.3">
      <c r="A19" s="19" t="s">
        <v>846</v>
      </c>
      <c r="B19" s="20"/>
      <c r="C19" s="20"/>
      <c r="D19" s="20"/>
      <c r="E19" s="13"/>
    </row>
    <row r="20" spans="1:5" hidden="1" x14ac:dyDescent="0.3">
      <c r="A20" s="21" t="s">
        <v>839</v>
      </c>
      <c r="B20" s="20"/>
      <c r="C20" s="20"/>
      <c r="D20" s="20"/>
      <c r="E20" s="13"/>
    </row>
    <row r="21" spans="1:5" hidden="1" x14ac:dyDescent="0.3">
      <c r="A21" s="21" t="s">
        <v>840</v>
      </c>
      <c r="B21" s="20"/>
      <c r="C21" s="20"/>
      <c r="D21" s="20"/>
      <c r="E21" s="13"/>
    </row>
    <row r="22" spans="1:5" hidden="1" x14ac:dyDescent="0.3">
      <c r="A22" s="21" t="s">
        <v>841</v>
      </c>
      <c r="B22" s="20"/>
      <c r="C22" s="20"/>
      <c r="D22" s="20"/>
      <c r="E22" s="13"/>
    </row>
    <row r="23" spans="1:5" hidden="1" x14ac:dyDescent="0.3">
      <c r="A23" s="21" t="s">
        <v>842</v>
      </c>
      <c r="B23" s="20"/>
      <c r="C23" s="20"/>
      <c r="D23" s="20"/>
      <c r="E23" s="13"/>
    </row>
    <row r="24" spans="1:5" hidden="1" x14ac:dyDescent="0.3">
      <c r="A24" s="21" t="s">
        <v>843</v>
      </c>
      <c r="B24" s="20"/>
      <c r="C24" s="20"/>
      <c r="D24" s="20"/>
      <c r="E24" s="13"/>
    </row>
    <row r="25" spans="1:5" hidden="1" x14ac:dyDescent="0.3">
      <c r="A25" s="21" t="s">
        <v>844</v>
      </c>
      <c r="B25" s="20"/>
      <c r="C25" s="20"/>
      <c r="D25" s="20"/>
      <c r="E25" s="13"/>
    </row>
    <row r="26" spans="1:5" x14ac:dyDescent="0.3">
      <c r="A26" s="22" t="s">
        <v>847</v>
      </c>
      <c r="B26" s="23">
        <f t="shared" ref="B26:D31" si="1">SUM(B5,B12,)</f>
        <v>7055379</v>
      </c>
      <c r="C26" s="23">
        <f t="shared" si="1"/>
        <v>7055379</v>
      </c>
      <c r="D26" s="23">
        <f t="shared" si="1"/>
        <v>0</v>
      </c>
      <c r="E26" s="13"/>
    </row>
    <row r="27" spans="1:5" x14ac:dyDescent="0.3">
      <c r="A27" s="21" t="s">
        <v>839</v>
      </c>
      <c r="B27" s="20">
        <f t="shared" si="1"/>
        <v>0</v>
      </c>
      <c r="C27" s="20">
        <f t="shared" si="1"/>
        <v>0</v>
      </c>
      <c r="D27" s="20">
        <f t="shared" si="1"/>
        <v>0</v>
      </c>
      <c r="E27" s="13"/>
    </row>
    <row r="28" spans="1:5" x14ac:dyDescent="0.3">
      <c r="A28" s="21" t="s">
        <v>840</v>
      </c>
      <c r="B28" s="20">
        <f t="shared" si="1"/>
        <v>0</v>
      </c>
      <c r="C28" s="20">
        <f t="shared" si="1"/>
        <v>0</v>
      </c>
      <c r="D28" s="20">
        <f t="shared" si="1"/>
        <v>0</v>
      </c>
      <c r="E28" s="13"/>
    </row>
    <row r="29" spans="1:5" x14ac:dyDescent="0.3">
      <c r="A29" s="21" t="s">
        <v>841</v>
      </c>
      <c r="B29" s="20">
        <f t="shared" si="1"/>
        <v>6635379</v>
      </c>
      <c r="C29" s="20">
        <f t="shared" si="1"/>
        <v>6635379</v>
      </c>
      <c r="D29" s="20">
        <f t="shared" si="1"/>
        <v>0</v>
      </c>
      <c r="E29" s="13"/>
    </row>
    <row r="30" spans="1:5" x14ac:dyDescent="0.3">
      <c r="A30" s="21" t="s">
        <v>842</v>
      </c>
      <c r="B30" s="20">
        <f t="shared" si="1"/>
        <v>420000</v>
      </c>
      <c r="C30" s="20">
        <f t="shared" si="1"/>
        <v>420000</v>
      </c>
      <c r="D30" s="20">
        <f t="shared" si="1"/>
        <v>0</v>
      </c>
      <c r="E30" s="13"/>
    </row>
    <row r="31" spans="1:5" x14ac:dyDescent="0.3">
      <c r="A31" s="21" t="s">
        <v>843</v>
      </c>
      <c r="B31" s="20">
        <f t="shared" si="1"/>
        <v>7055379</v>
      </c>
      <c r="C31" s="20">
        <f t="shared" si="1"/>
        <v>7055379</v>
      </c>
      <c r="D31" s="20">
        <f t="shared" si="1"/>
        <v>0</v>
      </c>
      <c r="E31" s="13"/>
    </row>
    <row r="32" spans="1:5" ht="17.25" customHeight="1" x14ac:dyDescent="0.3">
      <c r="A32" s="21" t="s">
        <v>848</v>
      </c>
      <c r="B32" s="20"/>
      <c r="C32" s="20"/>
      <c r="D32" s="20"/>
      <c r="E32" s="13"/>
    </row>
    <row r="33" spans="1:5" x14ac:dyDescent="0.3">
      <c r="A33" s="21"/>
      <c r="B33" s="20"/>
      <c r="C33" s="20"/>
      <c r="D33" s="20"/>
      <c r="E33" s="13"/>
    </row>
    <row r="34" spans="1:5" x14ac:dyDescent="0.3">
      <c r="A34" s="22" t="s">
        <v>849</v>
      </c>
      <c r="B34" s="23">
        <f>B35+B37+B38</f>
        <v>1538199883</v>
      </c>
      <c r="C34" s="23">
        <f>C35+C37+C38</f>
        <v>467531266</v>
      </c>
      <c r="D34" s="23">
        <f>B34-C34</f>
        <v>1070668617</v>
      </c>
      <c r="E34" s="13"/>
    </row>
    <row r="35" spans="1:5" x14ac:dyDescent="0.3">
      <c r="A35" s="21" t="s">
        <v>839</v>
      </c>
      <c r="B35" s="20">
        <v>787301897</v>
      </c>
      <c r="C35" s="20">
        <v>329873300</v>
      </c>
      <c r="D35" s="20">
        <f>B35-C35</f>
        <v>457428597</v>
      </c>
      <c r="E35" s="13"/>
    </row>
    <row r="36" spans="1:5" x14ac:dyDescent="0.3">
      <c r="A36" s="21" t="s">
        <v>840</v>
      </c>
      <c r="B36" s="20"/>
      <c r="C36" s="20"/>
      <c r="D36" s="20"/>
      <c r="E36" s="13"/>
    </row>
    <row r="37" spans="1:5" x14ac:dyDescent="0.3">
      <c r="A37" s="21" t="s">
        <v>841</v>
      </c>
      <c r="B37" s="20">
        <v>687636162</v>
      </c>
      <c r="C37" s="20">
        <v>130648576</v>
      </c>
      <c r="D37" s="20">
        <f>B37-C37</f>
        <v>556987586</v>
      </c>
      <c r="E37" s="13"/>
    </row>
    <row r="38" spans="1:5" x14ac:dyDescent="0.3">
      <c r="A38" s="21" t="s">
        <v>842</v>
      </c>
      <c r="B38" s="20">
        <v>63261824</v>
      </c>
      <c r="C38" s="20">
        <v>7009390</v>
      </c>
      <c r="D38" s="20">
        <f>B38-C38</f>
        <v>56252434</v>
      </c>
      <c r="E38" s="13"/>
    </row>
    <row r="39" spans="1:5" x14ac:dyDescent="0.3">
      <c r="A39" s="21" t="s">
        <v>843</v>
      </c>
      <c r="B39" s="20">
        <v>633800</v>
      </c>
      <c r="C39" s="20">
        <v>633800</v>
      </c>
      <c r="D39" s="20">
        <f>B39-C39</f>
        <v>0</v>
      </c>
      <c r="E39" s="13"/>
    </row>
    <row r="40" spans="1:5" x14ac:dyDescent="0.3">
      <c r="A40" s="21" t="s">
        <v>848</v>
      </c>
      <c r="B40" s="20"/>
      <c r="C40" s="20"/>
      <c r="D40" s="20"/>
      <c r="E40" s="13"/>
    </row>
    <row r="41" spans="1:5" x14ac:dyDescent="0.3">
      <c r="A41" s="21"/>
      <c r="B41" s="20"/>
      <c r="C41" s="20"/>
      <c r="D41" s="20"/>
      <c r="E41" s="13"/>
    </row>
    <row r="42" spans="1:5" x14ac:dyDescent="0.3">
      <c r="A42" s="22" t="s">
        <v>850</v>
      </c>
      <c r="B42" s="23">
        <f>B45+B46</f>
        <v>107496752</v>
      </c>
      <c r="C42" s="23">
        <f>C45+C46</f>
        <v>64938991</v>
      </c>
      <c r="D42" s="23">
        <f>B42-C42</f>
        <v>42557761</v>
      </c>
      <c r="E42" s="13"/>
    </row>
    <row r="43" spans="1:5" x14ac:dyDescent="0.3">
      <c r="A43" s="21" t="s">
        <v>839</v>
      </c>
      <c r="B43" s="20"/>
      <c r="C43" s="20"/>
      <c r="D43" s="20"/>
      <c r="E43" s="13"/>
    </row>
    <row r="44" spans="1:5" x14ac:dyDescent="0.3">
      <c r="A44" s="21" t="s">
        <v>840</v>
      </c>
      <c r="B44" s="20"/>
      <c r="C44" s="20"/>
      <c r="D44" s="20"/>
      <c r="E44" s="13"/>
    </row>
    <row r="45" spans="1:5" x14ac:dyDescent="0.3">
      <c r="A45" s="21" t="s">
        <v>841</v>
      </c>
      <c r="B45" s="20">
        <v>73244369</v>
      </c>
      <c r="C45" s="20">
        <v>32912903</v>
      </c>
      <c r="D45" s="20">
        <f>B45-C45</f>
        <v>40331466</v>
      </c>
      <c r="E45" s="13"/>
    </row>
    <row r="46" spans="1:5" x14ac:dyDescent="0.3">
      <c r="A46" s="21" t="s">
        <v>842</v>
      </c>
      <c r="B46" s="20">
        <v>34252383</v>
      </c>
      <c r="C46" s="20">
        <v>32026088</v>
      </c>
      <c r="D46" s="20">
        <f>B46-C46</f>
        <v>2226295</v>
      </c>
      <c r="E46" s="13"/>
    </row>
    <row r="47" spans="1:5" x14ac:dyDescent="0.3">
      <c r="A47" s="21" t="s">
        <v>843</v>
      </c>
      <c r="B47" s="20">
        <v>43914805</v>
      </c>
      <c r="C47" s="20">
        <v>43914805</v>
      </c>
      <c r="D47" s="20">
        <f>B47-C47</f>
        <v>0</v>
      </c>
      <c r="E47" s="13"/>
    </row>
    <row r="48" spans="1:5" x14ac:dyDescent="0.3">
      <c r="A48" s="21" t="s">
        <v>848</v>
      </c>
      <c r="B48" s="20">
        <v>5149317</v>
      </c>
      <c r="C48" s="20">
        <v>5149317</v>
      </c>
      <c r="D48" s="20">
        <f>B48-C48</f>
        <v>0</v>
      </c>
      <c r="E48" s="13"/>
    </row>
    <row r="49" spans="1:5" hidden="1" x14ac:dyDescent="0.3">
      <c r="A49" s="19" t="s">
        <v>851</v>
      </c>
      <c r="B49" s="20"/>
      <c r="C49" s="20"/>
      <c r="D49" s="20"/>
      <c r="E49" s="13"/>
    </row>
    <row r="50" spans="1:5" hidden="1" x14ac:dyDescent="0.3">
      <c r="A50" s="21" t="s">
        <v>839</v>
      </c>
      <c r="B50" s="20"/>
      <c r="C50" s="20"/>
      <c r="D50" s="20"/>
      <c r="E50" s="13"/>
    </row>
    <row r="51" spans="1:5" hidden="1" x14ac:dyDescent="0.3">
      <c r="A51" s="21" t="s">
        <v>840</v>
      </c>
      <c r="B51" s="20"/>
      <c r="C51" s="20"/>
      <c r="D51" s="20"/>
      <c r="E51" s="13"/>
    </row>
    <row r="52" spans="1:5" hidden="1" x14ac:dyDescent="0.3">
      <c r="A52" s="21" t="s">
        <v>841</v>
      </c>
      <c r="B52" s="20"/>
      <c r="C52" s="20"/>
      <c r="D52" s="20"/>
      <c r="E52" s="13"/>
    </row>
    <row r="53" spans="1:5" hidden="1" x14ac:dyDescent="0.3">
      <c r="A53" s="21" t="s">
        <v>842</v>
      </c>
      <c r="B53" s="20"/>
      <c r="C53" s="20"/>
      <c r="D53" s="20"/>
      <c r="E53" s="13"/>
    </row>
    <row r="54" spans="1:5" hidden="1" x14ac:dyDescent="0.3">
      <c r="A54" s="21" t="s">
        <v>843</v>
      </c>
      <c r="B54" s="20"/>
      <c r="C54" s="20"/>
      <c r="D54" s="20"/>
      <c r="E54" s="13"/>
    </row>
    <row r="55" spans="1:5" hidden="1" x14ac:dyDescent="0.3">
      <c r="A55" s="21" t="s">
        <v>848</v>
      </c>
      <c r="B55" s="20"/>
      <c r="C55" s="20"/>
      <c r="D55" s="20"/>
      <c r="E55" s="13"/>
    </row>
    <row r="56" spans="1:5" x14ac:dyDescent="0.3">
      <c r="A56" s="22" t="s">
        <v>852</v>
      </c>
      <c r="B56" s="23">
        <v>19378187</v>
      </c>
      <c r="C56" s="23"/>
      <c r="D56" s="23">
        <v>19378187</v>
      </c>
      <c r="E56" s="13"/>
    </row>
    <row r="57" spans="1:5" x14ac:dyDescent="0.3">
      <c r="A57" s="22" t="s">
        <v>853</v>
      </c>
      <c r="B57" s="23"/>
      <c r="C57" s="23"/>
      <c r="D57" s="23"/>
      <c r="E57" s="13"/>
    </row>
    <row r="58" spans="1:5" x14ac:dyDescent="0.3">
      <c r="A58" s="22" t="s">
        <v>854</v>
      </c>
      <c r="B58" s="23">
        <f>B34+B42+B56</f>
        <v>1665074822</v>
      </c>
      <c r="C58" s="23">
        <f>C34+C42+C56</f>
        <v>532470257</v>
      </c>
      <c r="D58" s="23">
        <f>D26+D34+D42+D56</f>
        <v>1132604565</v>
      </c>
      <c r="E58" s="13"/>
    </row>
    <row r="59" spans="1:5" x14ac:dyDescent="0.3">
      <c r="A59" s="21" t="s">
        <v>839</v>
      </c>
      <c r="B59" s="20">
        <f>B35+B43</f>
        <v>787301897</v>
      </c>
      <c r="C59" s="20">
        <f>C35</f>
        <v>329873300</v>
      </c>
      <c r="D59" s="20">
        <f>B59-C59</f>
        <v>457428597</v>
      </c>
      <c r="E59" s="13"/>
    </row>
    <row r="60" spans="1:5" x14ac:dyDescent="0.3">
      <c r="A60" s="21" t="s">
        <v>840</v>
      </c>
      <c r="B60" s="20">
        <f>SUM(B36,B44)</f>
        <v>0</v>
      </c>
      <c r="C60" s="20">
        <f>SUM(C36,C44)</f>
        <v>0</v>
      </c>
      <c r="D60" s="20">
        <f>SUM(D36,D44)</f>
        <v>0</v>
      </c>
      <c r="E60" s="13"/>
    </row>
    <row r="61" spans="1:5" x14ac:dyDescent="0.3">
      <c r="A61" s="21" t="s">
        <v>841</v>
      </c>
      <c r="B61" s="20">
        <f>B37+B45+B56</f>
        <v>780258718</v>
      </c>
      <c r="C61" s="20">
        <f>C37+C45+C56</f>
        <v>163561479</v>
      </c>
      <c r="D61" s="20">
        <f>D60+D37+D45+D56</f>
        <v>616697239</v>
      </c>
      <c r="E61" s="13"/>
    </row>
    <row r="62" spans="1:5" x14ac:dyDescent="0.3">
      <c r="A62" s="21" t="s">
        <v>842</v>
      </c>
      <c r="B62" s="20">
        <f>SUM(B38,B46)</f>
        <v>97514207</v>
      </c>
      <c r="C62" s="20">
        <f>SUM(C38,C46)</f>
        <v>39035478</v>
      </c>
      <c r="D62" s="20">
        <f>SUM(D38,D46)</f>
        <v>58478729</v>
      </c>
      <c r="E62" s="13"/>
    </row>
    <row r="63" spans="1:5" x14ac:dyDescent="0.3">
      <c r="A63" s="21" t="s">
        <v>843</v>
      </c>
      <c r="B63" s="20">
        <f>B39+B47</f>
        <v>44548605</v>
      </c>
      <c r="C63" s="20">
        <f>C39+C47</f>
        <v>44548605</v>
      </c>
      <c r="D63" s="20">
        <f>SUM(D39,D47)</f>
        <v>0</v>
      </c>
      <c r="E63" s="13"/>
    </row>
    <row r="64" spans="1:5" x14ac:dyDescent="0.3">
      <c r="A64" s="21" t="s">
        <v>848</v>
      </c>
      <c r="B64" s="20">
        <f>SUM(B40,B48)</f>
        <v>5149317</v>
      </c>
      <c r="C64" s="20">
        <f>SUM(C40,C48)</f>
        <v>5149317</v>
      </c>
      <c r="D64" s="20">
        <f>SUM(D40,D48)</f>
        <v>0</v>
      </c>
      <c r="E64" s="13"/>
    </row>
    <row r="65" spans="1:5" ht="16.5" customHeight="1" x14ac:dyDescent="0.3">
      <c r="A65" s="21"/>
      <c r="B65" s="20"/>
      <c r="C65" s="20"/>
      <c r="D65" s="20"/>
      <c r="E65" s="13"/>
    </row>
    <row r="66" spans="1:5" x14ac:dyDescent="0.3">
      <c r="A66" s="19" t="s">
        <v>855</v>
      </c>
      <c r="B66" s="20"/>
      <c r="C66" s="20"/>
      <c r="D66" s="20"/>
      <c r="E66" s="13"/>
    </row>
    <row r="67" spans="1:5" x14ac:dyDescent="0.3">
      <c r="A67" s="19" t="s">
        <v>856</v>
      </c>
      <c r="B67" s="20"/>
      <c r="C67" s="20"/>
      <c r="D67" s="20"/>
      <c r="E67" s="13"/>
    </row>
    <row r="68" spans="1:5" x14ac:dyDescent="0.3">
      <c r="A68" s="19" t="s">
        <v>857</v>
      </c>
      <c r="B68" s="20"/>
      <c r="C68" s="20"/>
      <c r="D68" s="20"/>
      <c r="E68" s="13"/>
    </row>
    <row r="69" spans="1:5" x14ac:dyDescent="0.3">
      <c r="A69" s="19" t="s">
        <v>858</v>
      </c>
      <c r="B69" s="20">
        <v>7470000</v>
      </c>
      <c r="C69" s="20">
        <v>0</v>
      </c>
      <c r="D69" s="20">
        <v>7470000</v>
      </c>
      <c r="E69" s="13"/>
    </row>
    <row r="70" spans="1:5" hidden="1" x14ac:dyDescent="0.3">
      <c r="A70" s="19"/>
      <c r="B70" s="20"/>
      <c r="C70" s="20"/>
      <c r="D70" s="20"/>
      <c r="E70" s="13"/>
    </row>
    <row r="71" spans="1:5" hidden="1" x14ac:dyDescent="0.3">
      <c r="A71" s="24"/>
      <c r="B71" s="25"/>
      <c r="C71" s="20"/>
      <c r="D71" s="20"/>
      <c r="E71" s="13"/>
    </row>
    <row r="72" spans="1:5" x14ac:dyDescent="0.3">
      <c r="A72" s="19" t="s">
        <v>859</v>
      </c>
      <c r="B72" s="20"/>
      <c r="C72" s="20"/>
      <c r="D72" s="20"/>
      <c r="E72" s="13"/>
    </row>
    <row r="73" spans="1:5" x14ac:dyDescent="0.3">
      <c r="A73" s="19" t="s">
        <v>860</v>
      </c>
      <c r="B73" s="20"/>
      <c r="C73" s="20"/>
      <c r="D73" s="20"/>
      <c r="E73" s="13"/>
    </row>
    <row r="74" spans="1:5" x14ac:dyDescent="0.3">
      <c r="A74" s="19" t="s">
        <v>861</v>
      </c>
      <c r="B74" s="20"/>
      <c r="C74" s="20"/>
      <c r="D74" s="20"/>
      <c r="E74" s="13"/>
    </row>
    <row r="75" spans="1:5" x14ac:dyDescent="0.3">
      <c r="A75" s="19" t="s">
        <v>862</v>
      </c>
      <c r="B75" s="20"/>
      <c r="C75" s="20"/>
      <c r="D75" s="20"/>
      <c r="E75" s="13"/>
    </row>
    <row r="76" spans="1:5" x14ac:dyDescent="0.3">
      <c r="A76" s="22" t="s">
        <v>863</v>
      </c>
      <c r="B76" s="23">
        <v>7470000</v>
      </c>
      <c r="C76" s="23">
        <v>0</v>
      </c>
      <c r="D76" s="23">
        <v>7470000</v>
      </c>
      <c r="E76" s="13"/>
    </row>
    <row r="77" spans="1:5" hidden="1" x14ac:dyDescent="0.3">
      <c r="A77" s="19" t="s">
        <v>864</v>
      </c>
      <c r="B77" s="20"/>
      <c r="C77" s="20"/>
      <c r="D77" s="20"/>
      <c r="E77" s="13"/>
    </row>
    <row r="78" spans="1:5" hidden="1" x14ac:dyDescent="0.3">
      <c r="A78" s="21" t="s">
        <v>839</v>
      </c>
      <c r="B78" s="20"/>
      <c r="C78" s="20"/>
      <c r="D78" s="20"/>
      <c r="E78" s="13"/>
    </row>
    <row r="79" spans="1:5" hidden="1" x14ac:dyDescent="0.3">
      <c r="A79" s="21" t="s">
        <v>840</v>
      </c>
      <c r="B79" s="20"/>
      <c r="C79" s="20"/>
      <c r="D79" s="20"/>
      <c r="E79" s="13"/>
    </row>
    <row r="80" spans="1:5" hidden="1" x14ac:dyDescent="0.3">
      <c r="A80" s="21" t="s">
        <v>841</v>
      </c>
      <c r="B80" s="20"/>
      <c r="C80" s="20"/>
      <c r="D80" s="20"/>
      <c r="E80" s="13"/>
    </row>
    <row r="81" spans="1:5" hidden="1" x14ac:dyDescent="0.3">
      <c r="A81" s="21" t="s">
        <v>842</v>
      </c>
      <c r="B81" s="20"/>
      <c r="C81" s="20"/>
      <c r="D81" s="20"/>
      <c r="E81" s="13"/>
    </row>
    <row r="82" spans="1:5" hidden="1" x14ac:dyDescent="0.3">
      <c r="A82" s="21" t="s">
        <v>843</v>
      </c>
      <c r="B82" s="20"/>
      <c r="C82" s="20"/>
      <c r="D82" s="20"/>
      <c r="E82" s="13"/>
    </row>
    <row r="83" spans="1:5" hidden="1" x14ac:dyDescent="0.3">
      <c r="A83" s="21" t="s">
        <v>848</v>
      </c>
      <c r="B83" s="20"/>
      <c r="C83" s="20"/>
      <c r="D83" s="20"/>
      <c r="E83" s="13"/>
    </row>
    <row r="84" spans="1:5" hidden="1" x14ac:dyDescent="0.3">
      <c r="A84" s="19" t="s">
        <v>865</v>
      </c>
      <c r="B84" s="20"/>
      <c r="C84" s="20"/>
      <c r="D84" s="20"/>
      <c r="E84" s="13"/>
    </row>
    <row r="85" spans="1:5" hidden="1" x14ac:dyDescent="0.3">
      <c r="A85" s="22" t="s">
        <v>866</v>
      </c>
      <c r="B85" s="23"/>
      <c r="C85" s="23"/>
      <c r="D85" s="23"/>
      <c r="E85" s="13"/>
    </row>
    <row r="86" spans="1:5" hidden="1" x14ac:dyDescent="0.3">
      <c r="A86" s="21" t="s">
        <v>839</v>
      </c>
      <c r="B86" s="23"/>
      <c r="C86" s="23"/>
      <c r="D86" s="23"/>
      <c r="E86" s="13"/>
    </row>
    <row r="87" spans="1:5" hidden="1" x14ac:dyDescent="0.3">
      <c r="A87" s="21" t="s">
        <v>840</v>
      </c>
      <c r="B87" s="23"/>
      <c r="C87" s="23"/>
      <c r="D87" s="23"/>
      <c r="E87" s="13"/>
    </row>
    <row r="88" spans="1:5" hidden="1" x14ac:dyDescent="0.3">
      <c r="A88" s="21" t="s">
        <v>841</v>
      </c>
      <c r="B88" s="23"/>
      <c r="C88" s="23"/>
      <c r="D88" s="23"/>
      <c r="E88" s="13"/>
    </row>
    <row r="89" spans="1:5" hidden="1" x14ac:dyDescent="0.3">
      <c r="A89" s="21" t="s">
        <v>842</v>
      </c>
      <c r="B89" s="23"/>
      <c r="C89" s="23"/>
      <c r="D89" s="23"/>
      <c r="E89" s="13"/>
    </row>
    <row r="90" spans="1:5" hidden="1" x14ac:dyDescent="0.3">
      <c r="A90" s="21" t="s">
        <v>843</v>
      </c>
      <c r="B90" s="23"/>
      <c r="C90" s="23"/>
      <c r="D90" s="23"/>
      <c r="E90" s="13"/>
    </row>
    <row r="91" spans="1:5" hidden="1" x14ac:dyDescent="0.3">
      <c r="A91" s="21" t="s">
        <v>848</v>
      </c>
      <c r="B91" s="23"/>
      <c r="C91" s="23"/>
      <c r="D91" s="23"/>
      <c r="E91" s="13"/>
    </row>
    <row r="92" spans="1:5" ht="21" customHeight="1" x14ac:dyDescent="0.3">
      <c r="A92" s="22" t="s">
        <v>867</v>
      </c>
      <c r="B92" s="23">
        <f>B26+B34+B42+B56+B76</f>
        <v>1679600201</v>
      </c>
      <c r="C92" s="23">
        <f>C26+C34+C42+C56+C76</f>
        <v>539525636</v>
      </c>
      <c r="D92" s="23">
        <f>D26+D34+D42+D56+D76</f>
        <v>1140074565</v>
      </c>
      <c r="E92" s="13"/>
    </row>
    <row r="93" spans="1:5" x14ac:dyDescent="0.3">
      <c r="A93" s="22" t="s">
        <v>868</v>
      </c>
      <c r="B93" s="23"/>
      <c r="C93" s="23"/>
      <c r="D93" s="23"/>
      <c r="E93" s="13"/>
    </row>
    <row r="94" spans="1:5" x14ac:dyDescent="0.3">
      <c r="A94" s="21" t="s">
        <v>869</v>
      </c>
      <c r="B94" s="23"/>
      <c r="C94" s="23"/>
      <c r="D94" s="23"/>
      <c r="E94" s="13"/>
    </row>
    <row r="95" spans="1:5" x14ac:dyDescent="0.3">
      <c r="A95" s="22" t="s">
        <v>870</v>
      </c>
      <c r="B95" s="23"/>
      <c r="C95" s="23"/>
      <c r="D95" s="23"/>
      <c r="E95" s="13"/>
    </row>
    <row r="96" spans="1:5" x14ac:dyDescent="0.3">
      <c r="A96" s="22" t="s">
        <v>871</v>
      </c>
      <c r="B96" s="23"/>
      <c r="C96" s="23"/>
      <c r="D96" s="23"/>
      <c r="E96" s="13"/>
    </row>
    <row r="97" spans="1:5" x14ac:dyDescent="0.3">
      <c r="A97" s="19" t="s">
        <v>872</v>
      </c>
      <c r="B97" s="20"/>
      <c r="C97" s="20"/>
      <c r="D97" s="20"/>
      <c r="E97" s="13"/>
    </row>
    <row r="98" spans="1:5" x14ac:dyDescent="0.3">
      <c r="A98" s="19" t="s">
        <v>873</v>
      </c>
      <c r="B98" s="20">
        <v>138355</v>
      </c>
      <c r="C98" s="20"/>
      <c r="D98" s="20">
        <v>138355</v>
      </c>
      <c r="E98" s="13"/>
    </row>
    <row r="99" spans="1:5" x14ac:dyDescent="0.3">
      <c r="A99" s="19" t="s">
        <v>874</v>
      </c>
      <c r="B99" s="20">
        <v>154895588</v>
      </c>
      <c r="C99" s="20"/>
      <c r="D99" s="20">
        <v>154895588</v>
      </c>
      <c r="E99" s="13"/>
    </row>
    <row r="100" spans="1:5" x14ac:dyDescent="0.3">
      <c r="A100" s="19" t="s">
        <v>875</v>
      </c>
      <c r="B100" s="20"/>
      <c r="C100" s="20"/>
      <c r="D100" s="20"/>
      <c r="E100" s="13"/>
    </row>
    <row r="101" spans="1:5" x14ac:dyDescent="0.3">
      <c r="A101" s="19" t="s">
        <v>876</v>
      </c>
      <c r="B101" s="20"/>
      <c r="C101" s="20"/>
      <c r="D101" s="20"/>
      <c r="E101" s="13"/>
    </row>
    <row r="102" spans="1:5" x14ac:dyDescent="0.3">
      <c r="A102" s="22" t="s">
        <v>877</v>
      </c>
      <c r="B102" s="23">
        <f>SUM(B98:B99)</f>
        <v>155033943</v>
      </c>
      <c r="C102" s="23">
        <f>SUM(C99:C101)</f>
        <v>0</v>
      </c>
      <c r="D102" s="23">
        <f>SUM(D98:D99)</f>
        <v>155033943</v>
      </c>
      <c r="E102" s="13"/>
    </row>
    <row r="103" spans="1:5" x14ac:dyDescent="0.3">
      <c r="A103" s="22" t="s">
        <v>878</v>
      </c>
      <c r="B103" s="23">
        <v>10472908</v>
      </c>
      <c r="C103" s="23"/>
      <c r="D103" s="23">
        <v>10472908</v>
      </c>
      <c r="E103" s="13"/>
    </row>
    <row r="104" spans="1:5" x14ac:dyDescent="0.3">
      <c r="A104" s="22" t="s">
        <v>879</v>
      </c>
      <c r="B104" s="23">
        <v>4078435</v>
      </c>
      <c r="C104" s="23"/>
      <c r="D104" s="23">
        <v>4078435</v>
      </c>
      <c r="E104" s="13"/>
    </row>
    <row r="105" spans="1:5" x14ac:dyDescent="0.3">
      <c r="A105" s="19" t="s">
        <v>880</v>
      </c>
      <c r="B105" s="20"/>
      <c r="C105" s="20"/>
      <c r="D105" s="20"/>
      <c r="E105" s="13"/>
    </row>
    <row r="106" spans="1:5" x14ac:dyDescent="0.3">
      <c r="A106" s="19" t="s">
        <v>881</v>
      </c>
      <c r="B106" s="20"/>
      <c r="C106" s="20"/>
      <c r="D106" s="20"/>
      <c r="E106" s="13"/>
    </row>
    <row r="107" spans="1:5" x14ac:dyDescent="0.3">
      <c r="A107" s="19" t="s">
        <v>882</v>
      </c>
      <c r="B107" s="20"/>
      <c r="C107" s="20"/>
      <c r="D107" s="20"/>
      <c r="E107" s="13"/>
    </row>
    <row r="108" spans="1:5" x14ac:dyDescent="0.3">
      <c r="A108" s="19" t="s">
        <v>883</v>
      </c>
      <c r="B108" s="20">
        <v>173000</v>
      </c>
      <c r="C108" s="20"/>
      <c r="D108" s="20">
        <v>173000</v>
      </c>
      <c r="E108" s="13"/>
    </row>
    <row r="109" spans="1:5" ht="26.4" x14ac:dyDescent="0.3">
      <c r="A109" s="19" t="s">
        <v>884</v>
      </c>
      <c r="B109" s="20"/>
      <c r="C109" s="20"/>
      <c r="D109" s="20"/>
      <c r="E109" s="13"/>
    </row>
    <row r="110" spans="1:5" ht="26.4" x14ac:dyDescent="0.3">
      <c r="A110" s="19" t="s">
        <v>885</v>
      </c>
      <c r="B110" s="20"/>
      <c r="C110" s="20"/>
      <c r="D110" s="20"/>
      <c r="E110" s="13"/>
    </row>
    <row r="111" spans="1:5" ht="26.4" x14ac:dyDescent="0.3">
      <c r="A111" s="19" t="s">
        <v>886</v>
      </c>
      <c r="B111" s="20"/>
      <c r="C111" s="20"/>
      <c r="D111" s="20"/>
      <c r="E111" s="13"/>
    </row>
    <row r="112" spans="1:5" x14ac:dyDescent="0.3">
      <c r="A112" s="22" t="s">
        <v>887</v>
      </c>
      <c r="B112" s="23">
        <f>SUM(B105:B111)</f>
        <v>173000</v>
      </c>
      <c r="C112" s="23">
        <f>SUM(C105:C111)</f>
        <v>0</v>
      </c>
      <c r="D112" s="23">
        <f>SUM(D105:D111)</f>
        <v>173000</v>
      </c>
      <c r="E112" s="13"/>
    </row>
    <row r="113" spans="1:5" x14ac:dyDescent="0.3">
      <c r="A113" s="22" t="s">
        <v>888</v>
      </c>
      <c r="B113" s="23">
        <f>B103+B104+B112</f>
        <v>14724343</v>
      </c>
      <c r="C113" s="23">
        <f>C103+C104+C112</f>
        <v>0</v>
      </c>
      <c r="D113" s="23">
        <f>D103+D104+D112</f>
        <v>14724343</v>
      </c>
      <c r="E113" s="23"/>
    </row>
    <row r="114" spans="1:5" x14ac:dyDescent="0.3">
      <c r="A114" s="22" t="s">
        <v>889</v>
      </c>
      <c r="B114" s="23"/>
      <c r="C114" s="23"/>
      <c r="D114" s="23"/>
      <c r="E114" s="13"/>
    </row>
    <row r="115" spans="1:5" x14ac:dyDescent="0.3">
      <c r="A115" s="19" t="s">
        <v>890</v>
      </c>
      <c r="B115" s="20"/>
      <c r="C115" s="20"/>
      <c r="D115" s="20"/>
      <c r="E115" s="13"/>
    </row>
    <row r="116" spans="1:5" x14ac:dyDescent="0.3">
      <c r="A116" s="19" t="s">
        <v>891</v>
      </c>
      <c r="B116" s="20"/>
      <c r="C116" s="20"/>
      <c r="D116" s="20"/>
      <c r="E116" s="13"/>
    </row>
    <row r="117" spans="1:5" x14ac:dyDescent="0.3">
      <c r="A117" s="19" t="s">
        <v>892</v>
      </c>
      <c r="B117" s="20"/>
      <c r="C117" s="20"/>
      <c r="D117" s="20"/>
      <c r="E117" s="13"/>
    </row>
    <row r="118" spans="1:5" x14ac:dyDescent="0.3">
      <c r="A118" s="22" t="s">
        <v>893</v>
      </c>
      <c r="B118" s="23">
        <f>SUM(B115:B117)</f>
        <v>0</v>
      </c>
      <c r="C118" s="23">
        <f>SUM(C115:C117)</f>
        <v>0</v>
      </c>
      <c r="D118" s="23">
        <f>SUM(D115:D117)</f>
        <v>0</v>
      </c>
      <c r="E118" s="13"/>
    </row>
    <row r="119" spans="1:5" ht="15.6" x14ac:dyDescent="0.3">
      <c r="A119" s="26" t="s">
        <v>894</v>
      </c>
      <c r="B119" s="27">
        <f>SUM(B92,B96,B102,B113,B114,B118)</f>
        <v>1849358487</v>
      </c>
      <c r="C119" s="27">
        <f>SUM(C92,C96,C102,C113,C114,C118)</f>
        <v>539525636</v>
      </c>
      <c r="D119" s="27">
        <f>SUM(D92,D96,D102,D113,D114,D118)</f>
        <v>1309832851</v>
      </c>
      <c r="E119" s="13"/>
    </row>
    <row r="120" spans="1:5" x14ac:dyDescent="0.3">
      <c r="A120" s="28" t="s">
        <v>895</v>
      </c>
      <c r="B120" s="29"/>
      <c r="C120" s="29"/>
      <c r="D120" s="29"/>
      <c r="E120" s="13"/>
    </row>
    <row r="121" spans="1:5" x14ac:dyDescent="0.3">
      <c r="A121" s="19" t="s">
        <v>896</v>
      </c>
      <c r="B121" s="20">
        <v>1039701000</v>
      </c>
      <c r="C121" s="20"/>
      <c r="D121" s="20">
        <v>1039701000</v>
      </c>
      <c r="E121" s="13"/>
    </row>
    <row r="122" spans="1:5" x14ac:dyDescent="0.3">
      <c r="A122" s="19" t="s">
        <v>897</v>
      </c>
      <c r="B122" s="20"/>
      <c r="C122" s="20"/>
      <c r="D122" s="20"/>
      <c r="E122" s="13"/>
    </row>
    <row r="123" spans="1:5" x14ac:dyDescent="0.3">
      <c r="A123" s="19" t="s">
        <v>898</v>
      </c>
      <c r="B123" s="20">
        <v>18695000</v>
      </c>
      <c r="C123" s="20"/>
      <c r="D123" s="20">
        <v>18695000</v>
      </c>
      <c r="E123" s="13"/>
    </row>
    <row r="124" spans="1:5" x14ac:dyDescent="0.3">
      <c r="A124" s="19" t="s">
        <v>899</v>
      </c>
      <c r="B124" s="20">
        <v>-171863615</v>
      </c>
      <c r="C124" s="20">
        <v>0</v>
      </c>
      <c r="D124" s="20">
        <v>-171863615</v>
      </c>
      <c r="E124" s="13"/>
    </row>
    <row r="125" spans="1:5" x14ac:dyDescent="0.3">
      <c r="A125" s="19" t="s">
        <v>900</v>
      </c>
      <c r="B125" s="20"/>
      <c r="C125" s="20"/>
      <c r="D125" s="20"/>
      <c r="E125" s="13"/>
    </row>
    <row r="126" spans="1:5" x14ac:dyDescent="0.3">
      <c r="A126" s="19" t="s">
        <v>901</v>
      </c>
      <c r="B126" s="20">
        <v>119669593</v>
      </c>
      <c r="C126" s="20"/>
      <c r="D126" s="20">
        <v>119669593</v>
      </c>
      <c r="E126" s="13"/>
    </row>
    <row r="127" spans="1:5" x14ac:dyDescent="0.3">
      <c r="A127" s="22" t="s">
        <v>902</v>
      </c>
      <c r="B127" s="23">
        <f>SUM(B121:B126)</f>
        <v>1006201978</v>
      </c>
      <c r="C127" s="23">
        <f>SUM(C121:C126)</f>
        <v>0</v>
      </c>
      <c r="D127" s="23">
        <f>SUM(D121:D126)</f>
        <v>1006201978</v>
      </c>
      <c r="E127" s="13"/>
    </row>
    <row r="128" spans="1:5" x14ac:dyDescent="0.3">
      <c r="A128" s="22" t="s">
        <v>903</v>
      </c>
      <c r="B128" s="23"/>
      <c r="C128" s="23"/>
      <c r="D128" s="23"/>
      <c r="E128" s="13"/>
    </row>
    <row r="129" spans="1:5" x14ac:dyDescent="0.3">
      <c r="A129" s="22" t="s">
        <v>904</v>
      </c>
      <c r="B129" s="23">
        <v>13353010</v>
      </c>
      <c r="C129" s="23"/>
      <c r="D129" s="23">
        <v>13353010</v>
      </c>
      <c r="E129" s="13"/>
    </row>
    <row r="130" spans="1:5" x14ac:dyDescent="0.3">
      <c r="A130" s="19" t="s">
        <v>905</v>
      </c>
      <c r="B130" s="20">
        <v>1865062</v>
      </c>
      <c r="C130" s="20"/>
      <c r="D130" s="20">
        <v>1865062</v>
      </c>
      <c r="E130" s="13"/>
    </row>
    <row r="131" spans="1:5" x14ac:dyDescent="0.3">
      <c r="A131" s="19" t="s">
        <v>906</v>
      </c>
      <c r="B131" s="20"/>
      <c r="C131" s="20"/>
      <c r="D131" s="20"/>
      <c r="E131" s="13"/>
    </row>
    <row r="132" spans="1:5" x14ac:dyDescent="0.3">
      <c r="A132" s="19" t="s">
        <v>907</v>
      </c>
      <c r="B132" s="20"/>
      <c r="C132" s="20"/>
      <c r="D132" s="20"/>
      <c r="E132" s="13"/>
    </row>
    <row r="133" spans="1:5" x14ac:dyDescent="0.3">
      <c r="A133" s="19" t="s">
        <v>908</v>
      </c>
      <c r="B133" s="20"/>
      <c r="C133" s="20"/>
      <c r="D133" s="20"/>
      <c r="E133" s="13"/>
    </row>
    <row r="134" spans="1:5" ht="26.4" x14ac:dyDescent="0.3">
      <c r="A134" s="19" t="s">
        <v>909</v>
      </c>
      <c r="B134" s="20"/>
      <c r="C134" s="20"/>
      <c r="D134" s="20"/>
      <c r="E134" s="13"/>
    </row>
    <row r="135" spans="1:5" ht="26.4" x14ac:dyDescent="0.3">
      <c r="A135" s="19" t="s">
        <v>910</v>
      </c>
      <c r="B135" s="20"/>
      <c r="C135" s="20"/>
      <c r="D135" s="20"/>
      <c r="E135" s="13"/>
    </row>
    <row r="136" spans="1:5" ht="26.4" x14ac:dyDescent="0.3">
      <c r="A136" s="19" t="s">
        <v>911</v>
      </c>
      <c r="B136" s="20"/>
      <c r="C136" s="20"/>
      <c r="D136" s="20"/>
      <c r="E136" s="13"/>
    </row>
    <row r="137" spans="1:5" ht="26.4" x14ac:dyDescent="0.3">
      <c r="A137" s="22" t="s">
        <v>912</v>
      </c>
      <c r="B137" s="23">
        <f>SUM(B130:B136)</f>
        <v>1865062</v>
      </c>
      <c r="C137" s="23">
        <f>SUM(C130:C136)</f>
        <v>0</v>
      </c>
      <c r="D137" s="23">
        <f>SUM(D130:D136)</f>
        <v>1865062</v>
      </c>
      <c r="E137" s="13"/>
    </row>
    <row r="138" spans="1:5" x14ac:dyDescent="0.3">
      <c r="A138" s="22" t="s">
        <v>913</v>
      </c>
      <c r="B138" s="23">
        <f>B128+B129+B137</f>
        <v>15218072</v>
      </c>
      <c r="C138" s="23">
        <f>C128+C129+C137</f>
        <v>0</v>
      </c>
      <c r="D138" s="23">
        <f>D128+D129+D137</f>
        <v>15218072</v>
      </c>
      <c r="E138" s="13"/>
    </row>
    <row r="139" spans="1:5" x14ac:dyDescent="0.3">
      <c r="A139" s="22" t="s">
        <v>914</v>
      </c>
      <c r="B139" s="23"/>
      <c r="C139" s="23"/>
      <c r="D139" s="23">
        <v>0</v>
      </c>
      <c r="E139" s="13"/>
    </row>
    <row r="140" spans="1:5" x14ac:dyDescent="0.3">
      <c r="A140" s="22" t="s">
        <v>915</v>
      </c>
      <c r="B140" s="23"/>
      <c r="C140" s="23"/>
      <c r="D140" s="23"/>
      <c r="E140" s="13"/>
    </row>
    <row r="141" spans="1:5" x14ac:dyDescent="0.3">
      <c r="A141" s="19" t="s">
        <v>916</v>
      </c>
      <c r="B141" s="20"/>
      <c r="C141" s="20"/>
      <c r="D141" s="20"/>
      <c r="E141" s="13"/>
    </row>
    <row r="142" spans="1:5" x14ac:dyDescent="0.3">
      <c r="A142" s="19" t="s">
        <v>917</v>
      </c>
      <c r="B142" s="20">
        <v>2322072</v>
      </c>
      <c r="C142" s="20">
        <v>0</v>
      </c>
      <c r="D142" s="20">
        <v>2322072</v>
      </c>
      <c r="E142" s="13"/>
    </row>
    <row r="143" spans="1:5" x14ac:dyDescent="0.3">
      <c r="A143" s="19" t="s">
        <v>918</v>
      </c>
      <c r="B143" s="20">
        <v>286090729</v>
      </c>
      <c r="C143" s="20"/>
      <c r="D143" s="20">
        <v>286090729</v>
      </c>
      <c r="E143" s="13"/>
    </row>
    <row r="144" spans="1:5" x14ac:dyDescent="0.3">
      <c r="A144" s="22" t="s">
        <v>919</v>
      </c>
      <c r="B144" s="23">
        <f>SUM(B141:B143)</f>
        <v>288412801</v>
      </c>
      <c r="C144" s="23">
        <f>SUM(C141:C143)</f>
        <v>0</v>
      </c>
      <c r="D144" s="23">
        <f>SUM(D141:D143)</f>
        <v>288412801</v>
      </c>
      <c r="E144" s="13"/>
    </row>
    <row r="145" spans="1:5" ht="15.6" x14ac:dyDescent="0.3">
      <c r="A145" s="26" t="s">
        <v>920</v>
      </c>
      <c r="B145" s="27">
        <f>SUM(B127,B138,B139,B144)</f>
        <v>1309832851</v>
      </c>
      <c r="C145" s="27">
        <f>SUM(C127,C138,C139,C144)</f>
        <v>0</v>
      </c>
      <c r="D145" s="27">
        <f>SUM(D127,D138,D139,D144)</f>
        <v>1309832851</v>
      </c>
      <c r="E145" s="13"/>
    </row>
    <row r="146" spans="1:5" s="33" customFormat="1" ht="15.6" x14ac:dyDescent="0.3">
      <c r="A146" s="30"/>
      <c r="B146" s="31"/>
      <c r="C146" s="31"/>
      <c r="D146" s="31"/>
      <c r="E146" s="32"/>
    </row>
    <row r="147" spans="1:5" x14ac:dyDescent="0.3">
      <c r="A147" s="12"/>
      <c r="B147" s="13"/>
      <c r="C147" s="13"/>
      <c r="D147" s="13"/>
      <c r="E147" s="13"/>
    </row>
    <row r="148" spans="1:5" x14ac:dyDescent="0.3">
      <c r="A148" s="13"/>
      <c r="B148" s="13"/>
      <c r="C148" s="13"/>
      <c r="D148" s="13"/>
      <c r="E148" s="13"/>
    </row>
    <row r="149" spans="1:5" x14ac:dyDescent="0.3">
      <c r="A149" s="13"/>
      <c r="B149" s="13"/>
      <c r="C149" s="13"/>
      <c r="D149" s="13"/>
      <c r="E149" s="13"/>
    </row>
    <row r="150" spans="1:5" x14ac:dyDescent="0.3">
      <c r="A150" s="13"/>
      <c r="B150" s="13"/>
      <c r="C150" s="13"/>
      <c r="D150" s="13"/>
      <c r="E150" s="13"/>
    </row>
    <row r="151" spans="1:5" hidden="1" x14ac:dyDescent="0.3">
      <c r="A151" s="34" t="s">
        <v>921</v>
      </c>
      <c r="B151" s="34"/>
      <c r="C151" s="34"/>
      <c r="D151" s="34"/>
      <c r="E151" s="13"/>
    </row>
    <row r="152" spans="1:5" hidden="1" x14ac:dyDescent="0.3">
      <c r="A152" s="29"/>
      <c r="B152" s="29"/>
      <c r="C152" s="29"/>
      <c r="D152" s="29"/>
      <c r="E152" s="13"/>
    </row>
    <row r="153" spans="1:5" hidden="1" x14ac:dyDescent="0.3">
      <c r="A153" s="29"/>
      <c r="B153" s="29"/>
      <c r="C153" s="29"/>
      <c r="D153" s="29"/>
      <c r="E153" s="13"/>
    </row>
    <row r="154" spans="1:5" hidden="1" x14ac:dyDescent="0.3">
      <c r="A154" s="29"/>
      <c r="B154" s="29"/>
      <c r="C154" s="29"/>
      <c r="D154" s="29"/>
      <c r="E154" s="13"/>
    </row>
    <row r="155" spans="1:5" hidden="1" x14ac:dyDescent="0.3">
      <c r="A155" s="29" t="s">
        <v>922</v>
      </c>
      <c r="B155" s="29"/>
      <c r="C155" s="29"/>
      <c r="D155" s="29"/>
      <c r="E155" s="13"/>
    </row>
    <row r="156" spans="1:5" hidden="1" x14ac:dyDescent="0.3">
      <c r="A156" s="29"/>
      <c r="B156" s="29"/>
      <c r="C156" s="29"/>
      <c r="D156" s="29"/>
      <c r="E156" s="13"/>
    </row>
    <row r="157" spans="1:5" hidden="1" x14ac:dyDescent="0.3">
      <c r="A157" s="29"/>
      <c r="B157" s="29"/>
      <c r="C157" s="29"/>
      <c r="D157" s="29"/>
      <c r="E157" s="13"/>
    </row>
    <row r="158" spans="1:5" hidden="1" x14ac:dyDescent="0.3">
      <c r="A158" s="29"/>
      <c r="B158" s="29"/>
      <c r="C158" s="29"/>
      <c r="D158" s="29"/>
      <c r="E158" s="13"/>
    </row>
    <row r="159" spans="1:5" hidden="1" x14ac:dyDescent="0.3">
      <c r="A159" s="29" t="s">
        <v>923</v>
      </c>
      <c r="B159" s="29"/>
      <c r="C159" s="29"/>
      <c r="D159" s="29"/>
      <c r="E159" s="13"/>
    </row>
    <row r="160" spans="1:5" hidden="1" x14ac:dyDescent="0.3">
      <c r="A160" s="29"/>
      <c r="B160" s="29"/>
      <c r="C160" s="29"/>
      <c r="D160" s="29"/>
      <c r="E160" s="13"/>
    </row>
    <row r="161" spans="1:5" hidden="1" x14ac:dyDescent="0.3">
      <c r="A161" s="29"/>
      <c r="B161" s="29"/>
      <c r="C161" s="29"/>
      <c r="D161" s="29"/>
      <c r="E161" s="13"/>
    </row>
    <row r="162" spans="1:5" hidden="1" x14ac:dyDescent="0.3">
      <c r="A162" s="29"/>
      <c r="B162" s="29"/>
      <c r="C162" s="29"/>
      <c r="D162" s="29"/>
      <c r="E162" s="13"/>
    </row>
    <row r="163" spans="1:5" hidden="1" x14ac:dyDescent="0.3">
      <c r="A163" s="29" t="s">
        <v>924</v>
      </c>
      <c r="B163" s="29"/>
      <c r="C163" s="29"/>
      <c r="D163" s="29"/>
      <c r="E163" s="13"/>
    </row>
    <row r="164" spans="1:5" hidden="1" x14ac:dyDescent="0.3">
      <c r="A164" s="29"/>
      <c r="B164" s="29"/>
      <c r="C164" s="29"/>
      <c r="D164" s="29"/>
      <c r="E164" s="13"/>
    </row>
    <row r="165" spans="1:5" hidden="1" x14ac:dyDescent="0.3">
      <c r="A165" s="29"/>
      <c r="B165" s="29"/>
      <c r="C165" s="29"/>
      <c r="D165" s="29"/>
      <c r="E165" s="13"/>
    </row>
    <row r="166" spans="1:5" hidden="1" x14ac:dyDescent="0.3">
      <c r="A166" s="29"/>
      <c r="B166" s="29"/>
      <c r="C166" s="29"/>
      <c r="D166" s="29"/>
      <c r="E166" s="13"/>
    </row>
    <row r="167" spans="1:5" hidden="1" x14ac:dyDescent="0.3">
      <c r="A167" s="29" t="s">
        <v>925</v>
      </c>
      <c r="B167" s="29"/>
      <c r="C167" s="29"/>
      <c r="D167" s="29"/>
      <c r="E167" s="13"/>
    </row>
    <row r="168" spans="1:5" hidden="1" x14ac:dyDescent="0.3">
      <c r="A168" s="29"/>
      <c r="B168" s="35"/>
      <c r="C168" s="35"/>
      <c r="D168" s="35"/>
    </row>
    <row r="169" spans="1:5" hidden="1" x14ac:dyDescent="0.3">
      <c r="A169" s="29"/>
      <c r="B169" s="35"/>
      <c r="C169" s="35"/>
      <c r="D169" s="35"/>
    </row>
    <row r="170" spans="1:5" hidden="1" x14ac:dyDescent="0.3">
      <c r="A170" s="29"/>
      <c r="B170" s="35"/>
      <c r="C170" s="35"/>
      <c r="D170" s="35"/>
    </row>
    <row r="171" spans="1:5" ht="28.2" hidden="1" x14ac:dyDescent="0.3">
      <c r="A171" s="36" t="s">
        <v>926</v>
      </c>
      <c r="B171" s="35"/>
      <c r="C171" s="35"/>
      <c r="D171" s="35"/>
    </row>
    <row r="172" spans="1:5" hidden="1" x14ac:dyDescent="0.3">
      <c r="A172" s="35"/>
      <c r="B172" s="35"/>
      <c r="C172" s="35"/>
      <c r="D172" s="35"/>
    </row>
    <row r="173" spans="1:5" hidden="1" x14ac:dyDescent="0.3">
      <c r="A173" s="35"/>
      <c r="B173" s="35"/>
      <c r="C173" s="35"/>
      <c r="D173" s="35"/>
    </row>
    <row r="174" spans="1:5" hidden="1" x14ac:dyDescent="0.3">
      <c r="A174" s="35"/>
      <c r="B174" s="35"/>
      <c r="C174" s="35"/>
      <c r="D174" s="35"/>
    </row>
    <row r="175" spans="1:5" hidden="1" x14ac:dyDescent="0.3">
      <c r="A175" s="35"/>
      <c r="B175" s="35"/>
      <c r="C175" s="35"/>
      <c r="D175" s="35"/>
    </row>
    <row r="176" spans="1:5" hidden="1" x14ac:dyDescent="0.3">
      <c r="A176" s="35"/>
      <c r="B176" s="35"/>
      <c r="C176" s="35"/>
      <c r="D176" s="35"/>
    </row>
  </sheetData>
  <mergeCells count="2">
    <mergeCell ref="A2:D2"/>
    <mergeCell ref="A1:D1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04730-3A08-4A53-BF5B-06D025C16A7B}">
  <sheetPr>
    <tabColor rgb="FF00FF00"/>
  </sheetPr>
  <dimension ref="A1:E176"/>
  <sheetViews>
    <sheetView workbookViewId="0">
      <selection activeCell="F35" sqref="F35"/>
    </sheetView>
  </sheetViews>
  <sheetFormatPr defaultRowHeight="14.4" x14ac:dyDescent="0.3"/>
  <cols>
    <col min="1" max="1" width="85.88671875" style="10" customWidth="1"/>
    <col min="2" max="2" width="26.6640625" style="10" customWidth="1"/>
    <col min="3" max="3" width="24.6640625" style="10" customWidth="1"/>
    <col min="4" max="4" width="24.5546875" style="10" customWidth="1"/>
    <col min="5" max="5" width="10.33203125" style="10" bestFit="1" customWidth="1"/>
    <col min="6" max="256" width="9.109375" style="10"/>
    <col min="257" max="257" width="85.88671875" style="10" customWidth="1"/>
    <col min="258" max="258" width="26.6640625" style="10" customWidth="1"/>
    <col min="259" max="259" width="24.6640625" style="10" customWidth="1"/>
    <col min="260" max="260" width="24.5546875" style="10" customWidth="1"/>
    <col min="261" max="261" width="10.33203125" style="10" bestFit="1" customWidth="1"/>
    <col min="262" max="512" width="9.109375" style="10"/>
    <col min="513" max="513" width="85.88671875" style="10" customWidth="1"/>
    <col min="514" max="514" width="26.6640625" style="10" customWidth="1"/>
    <col min="515" max="515" width="24.6640625" style="10" customWidth="1"/>
    <col min="516" max="516" width="24.5546875" style="10" customWidth="1"/>
    <col min="517" max="517" width="10.33203125" style="10" bestFit="1" customWidth="1"/>
    <col min="518" max="768" width="9.109375" style="10"/>
    <col min="769" max="769" width="85.88671875" style="10" customWidth="1"/>
    <col min="770" max="770" width="26.6640625" style="10" customWidth="1"/>
    <col min="771" max="771" width="24.6640625" style="10" customWidth="1"/>
    <col min="772" max="772" width="24.5546875" style="10" customWidth="1"/>
    <col min="773" max="773" width="10.33203125" style="10" bestFit="1" customWidth="1"/>
    <col min="774" max="1024" width="9.109375" style="10"/>
    <col min="1025" max="1025" width="85.88671875" style="10" customWidth="1"/>
    <col min="1026" max="1026" width="26.6640625" style="10" customWidth="1"/>
    <col min="1027" max="1027" width="24.6640625" style="10" customWidth="1"/>
    <col min="1028" max="1028" width="24.5546875" style="10" customWidth="1"/>
    <col min="1029" max="1029" width="10.33203125" style="10" bestFit="1" customWidth="1"/>
    <col min="1030" max="1280" width="9.109375" style="10"/>
    <col min="1281" max="1281" width="85.88671875" style="10" customWidth="1"/>
    <col min="1282" max="1282" width="26.6640625" style="10" customWidth="1"/>
    <col min="1283" max="1283" width="24.6640625" style="10" customWidth="1"/>
    <col min="1284" max="1284" width="24.5546875" style="10" customWidth="1"/>
    <col min="1285" max="1285" width="10.33203125" style="10" bestFit="1" customWidth="1"/>
    <col min="1286" max="1536" width="9.109375" style="10"/>
    <col min="1537" max="1537" width="85.88671875" style="10" customWidth="1"/>
    <col min="1538" max="1538" width="26.6640625" style="10" customWidth="1"/>
    <col min="1539" max="1539" width="24.6640625" style="10" customWidth="1"/>
    <col min="1540" max="1540" width="24.5546875" style="10" customWidth="1"/>
    <col min="1541" max="1541" width="10.33203125" style="10" bestFit="1" customWidth="1"/>
    <col min="1542" max="1792" width="9.109375" style="10"/>
    <col min="1793" max="1793" width="85.88671875" style="10" customWidth="1"/>
    <col min="1794" max="1794" width="26.6640625" style="10" customWidth="1"/>
    <col min="1795" max="1795" width="24.6640625" style="10" customWidth="1"/>
    <col min="1796" max="1796" width="24.5546875" style="10" customWidth="1"/>
    <col min="1797" max="1797" width="10.33203125" style="10" bestFit="1" customWidth="1"/>
    <col min="1798" max="2048" width="9.109375" style="10"/>
    <col min="2049" max="2049" width="85.88671875" style="10" customWidth="1"/>
    <col min="2050" max="2050" width="26.6640625" style="10" customWidth="1"/>
    <col min="2051" max="2051" width="24.6640625" style="10" customWidth="1"/>
    <col min="2052" max="2052" width="24.5546875" style="10" customWidth="1"/>
    <col min="2053" max="2053" width="10.33203125" style="10" bestFit="1" customWidth="1"/>
    <col min="2054" max="2304" width="9.109375" style="10"/>
    <col min="2305" max="2305" width="85.88671875" style="10" customWidth="1"/>
    <col min="2306" max="2306" width="26.6640625" style="10" customWidth="1"/>
    <col min="2307" max="2307" width="24.6640625" style="10" customWidth="1"/>
    <col min="2308" max="2308" width="24.5546875" style="10" customWidth="1"/>
    <col min="2309" max="2309" width="10.33203125" style="10" bestFit="1" customWidth="1"/>
    <col min="2310" max="2560" width="9.109375" style="10"/>
    <col min="2561" max="2561" width="85.88671875" style="10" customWidth="1"/>
    <col min="2562" max="2562" width="26.6640625" style="10" customWidth="1"/>
    <col min="2563" max="2563" width="24.6640625" style="10" customWidth="1"/>
    <col min="2564" max="2564" width="24.5546875" style="10" customWidth="1"/>
    <col min="2565" max="2565" width="10.33203125" style="10" bestFit="1" customWidth="1"/>
    <col min="2566" max="2816" width="9.109375" style="10"/>
    <col min="2817" max="2817" width="85.88671875" style="10" customWidth="1"/>
    <col min="2818" max="2818" width="26.6640625" style="10" customWidth="1"/>
    <col min="2819" max="2819" width="24.6640625" style="10" customWidth="1"/>
    <col min="2820" max="2820" width="24.5546875" style="10" customWidth="1"/>
    <col min="2821" max="2821" width="10.33203125" style="10" bestFit="1" customWidth="1"/>
    <col min="2822" max="3072" width="9.109375" style="10"/>
    <col min="3073" max="3073" width="85.88671875" style="10" customWidth="1"/>
    <col min="3074" max="3074" width="26.6640625" style="10" customWidth="1"/>
    <col min="3075" max="3075" width="24.6640625" style="10" customWidth="1"/>
    <col min="3076" max="3076" width="24.5546875" style="10" customWidth="1"/>
    <col min="3077" max="3077" width="10.33203125" style="10" bestFit="1" customWidth="1"/>
    <col min="3078" max="3328" width="9.109375" style="10"/>
    <col min="3329" max="3329" width="85.88671875" style="10" customWidth="1"/>
    <col min="3330" max="3330" width="26.6640625" style="10" customWidth="1"/>
    <col min="3331" max="3331" width="24.6640625" style="10" customWidth="1"/>
    <col min="3332" max="3332" width="24.5546875" style="10" customWidth="1"/>
    <col min="3333" max="3333" width="10.33203125" style="10" bestFit="1" customWidth="1"/>
    <col min="3334" max="3584" width="9.109375" style="10"/>
    <col min="3585" max="3585" width="85.88671875" style="10" customWidth="1"/>
    <col min="3586" max="3586" width="26.6640625" style="10" customWidth="1"/>
    <col min="3587" max="3587" width="24.6640625" style="10" customWidth="1"/>
    <col min="3588" max="3588" width="24.5546875" style="10" customWidth="1"/>
    <col min="3589" max="3589" width="10.33203125" style="10" bestFit="1" customWidth="1"/>
    <col min="3590" max="3840" width="9.109375" style="10"/>
    <col min="3841" max="3841" width="85.88671875" style="10" customWidth="1"/>
    <col min="3842" max="3842" width="26.6640625" style="10" customWidth="1"/>
    <col min="3843" max="3843" width="24.6640625" style="10" customWidth="1"/>
    <col min="3844" max="3844" width="24.5546875" style="10" customWidth="1"/>
    <col min="3845" max="3845" width="10.33203125" style="10" bestFit="1" customWidth="1"/>
    <col min="3846" max="4096" width="9.109375" style="10"/>
    <col min="4097" max="4097" width="85.88671875" style="10" customWidth="1"/>
    <col min="4098" max="4098" width="26.6640625" style="10" customWidth="1"/>
    <col min="4099" max="4099" width="24.6640625" style="10" customWidth="1"/>
    <col min="4100" max="4100" width="24.5546875" style="10" customWidth="1"/>
    <col min="4101" max="4101" width="10.33203125" style="10" bestFit="1" customWidth="1"/>
    <col min="4102" max="4352" width="9.109375" style="10"/>
    <col min="4353" max="4353" width="85.88671875" style="10" customWidth="1"/>
    <col min="4354" max="4354" width="26.6640625" style="10" customWidth="1"/>
    <col min="4355" max="4355" width="24.6640625" style="10" customWidth="1"/>
    <col min="4356" max="4356" width="24.5546875" style="10" customWidth="1"/>
    <col min="4357" max="4357" width="10.33203125" style="10" bestFit="1" customWidth="1"/>
    <col min="4358" max="4608" width="9.109375" style="10"/>
    <col min="4609" max="4609" width="85.88671875" style="10" customWidth="1"/>
    <col min="4610" max="4610" width="26.6640625" style="10" customWidth="1"/>
    <col min="4611" max="4611" width="24.6640625" style="10" customWidth="1"/>
    <col min="4612" max="4612" width="24.5546875" style="10" customWidth="1"/>
    <col min="4613" max="4613" width="10.33203125" style="10" bestFit="1" customWidth="1"/>
    <col min="4614" max="4864" width="9.109375" style="10"/>
    <col min="4865" max="4865" width="85.88671875" style="10" customWidth="1"/>
    <col min="4866" max="4866" width="26.6640625" style="10" customWidth="1"/>
    <col min="4867" max="4867" width="24.6640625" style="10" customWidth="1"/>
    <col min="4868" max="4868" width="24.5546875" style="10" customWidth="1"/>
    <col min="4869" max="4869" width="10.33203125" style="10" bestFit="1" customWidth="1"/>
    <col min="4870" max="5120" width="9.109375" style="10"/>
    <col min="5121" max="5121" width="85.88671875" style="10" customWidth="1"/>
    <col min="5122" max="5122" width="26.6640625" style="10" customWidth="1"/>
    <col min="5123" max="5123" width="24.6640625" style="10" customWidth="1"/>
    <col min="5124" max="5124" width="24.5546875" style="10" customWidth="1"/>
    <col min="5125" max="5125" width="10.33203125" style="10" bestFit="1" customWidth="1"/>
    <col min="5126" max="5376" width="9.109375" style="10"/>
    <col min="5377" max="5377" width="85.88671875" style="10" customWidth="1"/>
    <col min="5378" max="5378" width="26.6640625" style="10" customWidth="1"/>
    <col min="5379" max="5379" width="24.6640625" style="10" customWidth="1"/>
    <col min="5380" max="5380" width="24.5546875" style="10" customWidth="1"/>
    <col min="5381" max="5381" width="10.33203125" style="10" bestFit="1" customWidth="1"/>
    <col min="5382" max="5632" width="9.109375" style="10"/>
    <col min="5633" max="5633" width="85.88671875" style="10" customWidth="1"/>
    <col min="5634" max="5634" width="26.6640625" style="10" customWidth="1"/>
    <col min="5635" max="5635" width="24.6640625" style="10" customWidth="1"/>
    <col min="5636" max="5636" width="24.5546875" style="10" customWidth="1"/>
    <col min="5637" max="5637" width="10.33203125" style="10" bestFit="1" customWidth="1"/>
    <col min="5638" max="5888" width="9.109375" style="10"/>
    <col min="5889" max="5889" width="85.88671875" style="10" customWidth="1"/>
    <col min="5890" max="5890" width="26.6640625" style="10" customWidth="1"/>
    <col min="5891" max="5891" width="24.6640625" style="10" customWidth="1"/>
    <col min="5892" max="5892" width="24.5546875" style="10" customWidth="1"/>
    <col min="5893" max="5893" width="10.33203125" style="10" bestFit="1" customWidth="1"/>
    <col min="5894" max="6144" width="9.109375" style="10"/>
    <col min="6145" max="6145" width="85.88671875" style="10" customWidth="1"/>
    <col min="6146" max="6146" width="26.6640625" style="10" customWidth="1"/>
    <col min="6147" max="6147" width="24.6640625" style="10" customWidth="1"/>
    <col min="6148" max="6148" width="24.5546875" style="10" customWidth="1"/>
    <col min="6149" max="6149" width="10.33203125" style="10" bestFit="1" customWidth="1"/>
    <col min="6150" max="6400" width="9.109375" style="10"/>
    <col min="6401" max="6401" width="85.88671875" style="10" customWidth="1"/>
    <col min="6402" max="6402" width="26.6640625" style="10" customWidth="1"/>
    <col min="6403" max="6403" width="24.6640625" style="10" customWidth="1"/>
    <col min="6404" max="6404" width="24.5546875" style="10" customWidth="1"/>
    <col min="6405" max="6405" width="10.33203125" style="10" bestFit="1" customWidth="1"/>
    <col min="6406" max="6656" width="9.109375" style="10"/>
    <col min="6657" max="6657" width="85.88671875" style="10" customWidth="1"/>
    <col min="6658" max="6658" width="26.6640625" style="10" customWidth="1"/>
    <col min="6659" max="6659" width="24.6640625" style="10" customWidth="1"/>
    <col min="6660" max="6660" width="24.5546875" style="10" customWidth="1"/>
    <col min="6661" max="6661" width="10.33203125" style="10" bestFit="1" customWidth="1"/>
    <col min="6662" max="6912" width="9.109375" style="10"/>
    <col min="6913" max="6913" width="85.88671875" style="10" customWidth="1"/>
    <col min="6914" max="6914" width="26.6640625" style="10" customWidth="1"/>
    <col min="6915" max="6915" width="24.6640625" style="10" customWidth="1"/>
    <col min="6916" max="6916" width="24.5546875" style="10" customWidth="1"/>
    <col min="6917" max="6917" width="10.33203125" style="10" bestFit="1" customWidth="1"/>
    <col min="6918" max="7168" width="9.109375" style="10"/>
    <col min="7169" max="7169" width="85.88671875" style="10" customWidth="1"/>
    <col min="7170" max="7170" width="26.6640625" style="10" customWidth="1"/>
    <col min="7171" max="7171" width="24.6640625" style="10" customWidth="1"/>
    <col min="7172" max="7172" width="24.5546875" style="10" customWidth="1"/>
    <col min="7173" max="7173" width="10.33203125" style="10" bestFit="1" customWidth="1"/>
    <col min="7174" max="7424" width="9.109375" style="10"/>
    <col min="7425" max="7425" width="85.88671875" style="10" customWidth="1"/>
    <col min="7426" max="7426" width="26.6640625" style="10" customWidth="1"/>
    <col min="7427" max="7427" width="24.6640625" style="10" customWidth="1"/>
    <col min="7428" max="7428" width="24.5546875" style="10" customWidth="1"/>
    <col min="7429" max="7429" width="10.33203125" style="10" bestFit="1" customWidth="1"/>
    <col min="7430" max="7680" width="9.109375" style="10"/>
    <col min="7681" max="7681" width="85.88671875" style="10" customWidth="1"/>
    <col min="7682" max="7682" width="26.6640625" style="10" customWidth="1"/>
    <col min="7683" max="7683" width="24.6640625" style="10" customWidth="1"/>
    <col min="7684" max="7684" width="24.5546875" style="10" customWidth="1"/>
    <col min="7685" max="7685" width="10.33203125" style="10" bestFit="1" customWidth="1"/>
    <col min="7686" max="7936" width="9.109375" style="10"/>
    <col min="7937" max="7937" width="85.88671875" style="10" customWidth="1"/>
    <col min="7938" max="7938" width="26.6640625" style="10" customWidth="1"/>
    <col min="7939" max="7939" width="24.6640625" style="10" customWidth="1"/>
    <col min="7940" max="7940" width="24.5546875" style="10" customWidth="1"/>
    <col min="7941" max="7941" width="10.33203125" style="10" bestFit="1" customWidth="1"/>
    <col min="7942" max="8192" width="9.109375" style="10"/>
    <col min="8193" max="8193" width="85.88671875" style="10" customWidth="1"/>
    <col min="8194" max="8194" width="26.6640625" style="10" customWidth="1"/>
    <col min="8195" max="8195" width="24.6640625" style="10" customWidth="1"/>
    <col min="8196" max="8196" width="24.5546875" style="10" customWidth="1"/>
    <col min="8197" max="8197" width="10.33203125" style="10" bestFit="1" customWidth="1"/>
    <col min="8198" max="8448" width="9.109375" style="10"/>
    <col min="8449" max="8449" width="85.88671875" style="10" customWidth="1"/>
    <col min="8450" max="8450" width="26.6640625" style="10" customWidth="1"/>
    <col min="8451" max="8451" width="24.6640625" style="10" customWidth="1"/>
    <col min="8452" max="8452" width="24.5546875" style="10" customWidth="1"/>
    <col min="8453" max="8453" width="10.33203125" style="10" bestFit="1" customWidth="1"/>
    <col min="8454" max="8704" width="9.109375" style="10"/>
    <col min="8705" max="8705" width="85.88671875" style="10" customWidth="1"/>
    <col min="8706" max="8706" width="26.6640625" style="10" customWidth="1"/>
    <col min="8707" max="8707" width="24.6640625" style="10" customWidth="1"/>
    <col min="8708" max="8708" width="24.5546875" style="10" customWidth="1"/>
    <col min="8709" max="8709" width="10.33203125" style="10" bestFit="1" customWidth="1"/>
    <col min="8710" max="8960" width="9.109375" style="10"/>
    <col min="8961" max="8961" width="85.88671875" style="10" customWidth="1"/>
    <col min="8962" max="8962" width="26.6640625" style="10" customWidth="1"/>
    <col min="8963" max="8963" width="24.6640625" style="10" customWidth="1"/>
    <col min="8964" max="8964" width="24.5546875" style="10" customWidth="1"/>
    <col min="8965" max="8965" width="10.33203125" style="10" bestFit="1" customWidth="1"/>
    <col min="8966" max="9216" width="9.109375" style="10"/>
    <col min="9217" max="9217" width="85.88671875" style="10" customWidth="1"/>
    <col min="9218" max="9218" width="26.6640625" style="10" customWidth="1"/>
    <col min="9219" max="9219" width="24.6640625" style="10" customWidth="1"/>
    <col min="9220" max="9220" width="24.5546875" style="10" customWidth="1"/>
    <col min="9221" max="9221" width="10.33203125" style="10" bestFit="1" customWidth="1"/>
    <col min="9222" max="9472" width="9.109375" style="10"/>
    <col min="9473" max="9473" width="85.88671875" style="10" customWidth="1"/>
    <col min="9474" max="9474" width="26.6640625" style="10" customWidth="1"/>
    <col min="9475" max="9475" width="24.6640625" style="10" customWidth="1"/>
    <col min="9476" max="9476" width="24.5546875" style="10" customWidth="1"/>
    <col min="9477" max="9477" width="10.33203125" style="10" bestFit="1" customWidth="1"/>
    <col min="9478" max="9728" width="9.109375" style="10"/>
    <col min="9729" max="9729" width="85.88671875" style="10" customWidth="1"/>
    <col min="9730" max="9730" width="26.6640625" style="10" customWidth="1"/>
    <col min="9731" max="9731" width="24.6640625" style="10" customWidth="1"/>
    <col min="9732" max="9732" width="24.5546875" style="10" customWidth="1"/>
    <col min="9733" max="9733" width="10.33203125" style="10" bestFit="1" customWidth="1"/>
    <col min="9734" max="9984" width="9.109375" style="10"/>
    <col min="9985" max="9985" width="85.88671875" style="10" customWidth="1"/>
    <col min="9986" max="9986" width="26.6640625" style="10" customWidth="1"/>
    <col min="9987" max="9987" width="24.6640625" style="10" customWidth="1"/>
    <col min="9988" max="9988" width="24.5546875" style="10" customWidth="1"/>
    <col min="9989" max="9989" width="10.33203125" style="10" bestFit="1" customWidth="1"/>
    <col min="9990" max="10240" width="9.109375" style="10"/>
    <col min="10241" max="10241" width="85.88671875" style="10" customWidth="1"/>
    <col min="10242" max="10242" width="26.6640625" style="10" customWidth="1"/>
    <col min="10243" max="10243" width="24.6640625" style="10" customWidth="1"/>
    <col min="10244" max="10244" width="24.5546875" style="10" customWidth="1"/>
    <col min="10245" max="10245" width="10.33203125" style="10" bestFit="1" customWidth="1"/>
    <col min="10246" max="10496" width="9.109375" style="10"/>
    <col min="10497" max="10497" width="85.88671875" style="10" customWidth="1"/>
    <col min="10498" max="10498" width="26.6640625" style="10" customWidth="1"/>
    <col min="10499" max="10499" width="24.6640625" style="10" customWidth="1"/>
    <col min="10500" max="10500" width="24.5546875" style="10" customWidth="1"/>
    <col min="10501" max="10501" width="10.33203125" style="10" bestFit="1" customWidth="1"/>
    <col min="10502" max="10752" width="9.109375" style="10"/>
    <col min="10753" max="10753" width="85.88671875" style="10" customWidth="1"/>
    <col min="10754" max="10754" width="26.6640625" style="10" customWidth="1"/>
    <col min="10755" max="10755" width="24.6640625" style="10" customWidth="1"/>
    <col min="10756" max="10756" width="24.5546875" style="10" customWidth="1"/>
    <col min="10757" max="10757" width="10.33203125" style="10" bestFit="1" customWidth="1"/>
    <col min="10758" max="11008" width="9.109375" style="10"/>
    <col min="11009" max="11009" width="85.88671875" style="10" customWidth="1"/>
    <col min="11010" max="11010" width="26.6640625" style="10" customWidth="1"/>
    <col min="11011" max="11011" width="24.6640625" style="10" customWidth="1"/>
    <col min="11012" max="11012" width="24.5546875" style="10" customWidth="1"/>
    <col min="11013" max="11013" width="10.33203125" style="10" bestFit="1" customWidth="1"/>
    <col min="11014" max="11264" width="9.109375" style="10"/>
    <col min="11265" max="11265" width="85.88671875" style="10" customWidth="1"/>
    <col min="11266" max="11266" width="26.6640625" style="10" customWidth="1"/>
    <col min="11267" max="11267" width="24.6640625" style="10" customWidth="1"/>
    <col min="11268" max="11268" width="24.5546875" style="10" customWidth="1"/>
    <col min="11269" max="11269" width="10.33203125" style="10" bestFit="1" customWidth="1"/>
    <col min="11270" max="11520" width="9.109375" style="10"/>
    <col min="11521" max="11521" width="85.88671875" style="10" customWidth="1"/>
    <col min="11522" max="11522" width="26.6640625" style="10" customWidth="1"/>
    <col min="11523" max="11523" width="24.6640625" style="10" customWidth="1"/>
    <col min="11524" max="11524" width="24.5546875" style="10" customWidth="1"/>
    <col min="11525" max="11525" width="10.33203125" style="10" bestFit="1" customWidth="1"/>
    <col min="11526" max="11776" width="9.109375" style="10"/>
    <col min="11777" max="11777" width="85.88671875" style="10" customWidth="1"/>
    <col min="11778" max="11778" width="26.6640625" style="10" customWidth="1"/>
    <col min="11779" max="11779" width="24.6640625" style="10" customWidth="1"/>
    <col min="11780" max="11780" width="24.5546875" style="10" customWidth="1"/>
    <col min="11781" max="11781" width="10.33203125" style="10" bestFit="1" customWidth="1"/>
    <col min="11782" max="12032" width="9.109375" style="10"/>
    <col min="12033" max="12033" width="85.88671875" style="10" customWidth="1"/>
    <col min="12034" max="12034" width="26.6640625" style="10" customWidth="1"/>
    <col min="12035" max="12035" width="24.6640625" style="10" customWidth="1"/>
    <col min="12036" max="12036" width="24.5546875" style="10" customWidth="1"/>
    <col min="12037" max="12037" width="10.33203125" style="10" bestFit="1" customWidth="1"/>
    <col min="12038" max="12288" width="9.109375" style="10"/>
    <col min="12289" max="12289" width="85.88671875" style="10" customWidth="1"/>
    <col min="12290" max="12290" width="26.6640625" style="10" customWidth="1"/>
    <col min="12291" max="12291" width="24.6640625" style="10" customWidth="1"/>
    <col min="12292" max="12292" width="24.5546875" style="10" customWidth="1"/>
    <col min="12293" max="12293" width="10.33203125" style="10" bestFit="1" customWidth="1"/>
    <col min="12294" max="12544" width="9.109375" style="10"/>
    <col min="12545" max="12545" width="85.88671875" style="10" customWidth="1"/>
    <col min="12546" max="12546" width="26.6640625" style="10" customWidth="1"/>
    <col min="12547" max="12547" width="24.6640625" style="10" customWidth="1"/>
    <col min="12548" max="12548" width="24.5546875" style="10" customWidth="1"/>
    <col min="12549" max="12549" width="10.33203125" style="10" bestFit="1" customWidth="1"/>
    <col min="12550" max="12800" width="9.109375" style="10"/>
    <col min="12801" max="12801" width="85.88671875" style="10" customWidth="1"/>
    <col min="12802" max="12802" width="26.6640625" style="10" customWidth="1"/>
    <col min="12803" max="12803" width="24.6640625" style="10" customWidth="1"/>
    <col min="12804" max="12804" width="24.5546875" style="10" customWidth="1"/>
    <col min="12805" max="12805" width="10.33203125" style="10" bestFit="1" customWidth="1"/>
    <col min="12806" max="13056" width="9.109375" style="10"/>
    <col min="13057" max="13057" width="85.88671875" style="10" customWidth="1"/>
    <col min="13058" max="13058" width="26.6640625" style="10" customWidth="1"/>
    <col min="13059" max="13059" width="24.6640625" style="10" customWidth="1"/>
    <col min="13060" max="13060" width="24.5546875" style="10" customWidth="1"/>
    <col min="13061" max="13061" width="10.33203125" style="10" bestFit="1" customWidth="1"/>
    <col min="13062" max="13312" width="9.109375" style="10"/>
    <col min="13313" max="13313" width="85.88671875" style="10" customWidth="1"/>
    <col min="13314" max="13314" width="26.6640625" style="10" customWidth="1"/>
    <col min="13315" max="13315" width="24.6640625" style="10" customWidth="1"/>
    <col min="13316" max="13316" width="24.5546875" style="10" customWidth="1"/>
    <col min="13317" max="13317" width="10.33203125" style="10" bestFit="1" customWidth="1"/>
    <col min="13318" max="13568" width="9.109375" style="10"/>
    <col min="13569" max="13569" width="85.88671875" style="10" customWidth="1"/>
    <col min="13570" max="13570" width="26.6640625" style="10" customWidth="1"/>
    <col min="13571" max="13571" width="24.6640625" style="10" customWidth="1"/>
    <col min="13572" max="13572" width="24.5546875" style="10" customWidth="1"/>
    <col min="13573" max="13573" width="10.33203125" style="10" bestFit="1" customWidth="1"/>
    <col min="13574" max="13824" width="9.109375" style="10"/>
    <col min="13825" max="13825" width="85.88671875" style="10" customWidth="1"/>
    <col min="13826" max="13826" width="26.6640625" style="10" customWidth="1"/>
    <col min="13827" max="13827" width="24.6640625" style="10" customWidth="1"/>
    <col min="13828" max="13828" width="24.5546875" style="10" customWidth="1"/>
    <col min="13829" max="13829" width="10.33203125" style="10" bestFit="1" customWidth="1"/>
    <col min="13830" max="14080" width="9.109375" style="10"/>
    <col min="14081" max="14081" width="85.88671875" style="10" customWidth="1"/>
    <col min="14082" max="14082" width="26.6640625" style="10" customWidth="1"/>
    <col min="14083" max="14083" width="24.6640625" style="10" customWidth="1"/>
    <col min="14084" max="14084" width="24.5546875" style="10" customWidth="1"/>
    <col min="14085" max="14085" width="10.33203125" style="10" bestFit="1" customWidth="1"/>
    <col min="14086" max="14336" width="9.109375" style="10"/>
    <col min="14337" max="14337" width="85.88671875" style="10" customWidth="1"/>
    <col min="14338" max="14338" width="26.6640625" style="10" customWidth="1"/>
    <col min="14339" max="14339" width="24.6640625" style="10" customWidth="1"/>
    <col min="14340" max="14340" width="24.5546875" style="10" customWidth="1"/>
    <col min="14341" max="14341" width="10.33203125" style="10" bestFit="1" customWidth="1"/>
    <col min="14342" max="14592" width="9.109375" style="10"/>
    <col min="14593" max="14593" width="85.88671875" style="10" customWidth="1"/>
    <col min="14594" max="14594" width="26.6640625" style="10" customWidth="1"/>
    <col min="14595" max="14595" width="24.6640625" style="10" customWidth="1"/>
    <col min="14596" max="14596" width="24.5546875" style="10" customWidth="1"/>
    <col min="14597" max="14597" width="10.33203125" style="10" bestFit="1" customWidth="1"/>
    <col min="14598" max="14848" width="9.109375" style="10"/>
    <col min="14849" max="14849" width="85.88671875" style="10" customWidth="1"/>
    <col min="14850" max="14850" width="26.6640625" style="10" customWidth="1"/>
    <col min="14851" max="14851" width="24.6640625" style="10" customWidth="1"/>
    <col min="14852" max="14852" width="24.5546875" style="10" customWidth="1"/>
    <col min="14853" max="14853" width="10.33203125" style="10" bestFit="1" customWidth="1"/>
    <col min="14854" max="15104" width="9.109375" style="10"/>
    <col min="15105" max="15105" width="85.88671875" style="10" customWidth="1"/>
    <col min="15106" max="15106" width="26.6640625" style="10" customWidth="1"/>
    <col min="15107" max="15107" width="24.6640625" style="10" customWidth="1"/>
    <col min="15108" max="15108" width="24.5546875" style="10" customWidth="1"/>
    <col min="15109" max="15109" width="10.33203125" style="10" bestFit="1" customWidth="1"/>
    <col min="15110" max="15360" width="9.109375" style="10"/>
    <col min="15361" max="15361" width="85.88671875" style="10" customWidth="1"/>
    <col min="15362" max="15362" width="26.6640625" style="10" customWidth="1"/>
    <col min="15363" max="15363" width="24.6640625" style="10" customWidth="1"/>
    <col min="15364" max="15364" width="24.5546875" style="10" customWidth="1"/>
    <col min="15365" max="15365" width="10.33203125" style="10" bestFit="1" customWidth="1"/>
    <col min="15366" max="15616" width="9.109375" style="10"/>
    <col min="15617" max="15617" width="85.88671875" style="10" customWidth="1"/>
    <col min="15618" max="15618" width="26.6640625" style="10" customWidth="1"/>
    <col min="15619" max="15619" width="24.6640625" style="10" customWidth="1"/>
    <col min="15620" max="15620" width="24.5546875" style="10" customWidth="1"/>
    <col min="15621" max="15621" width="10.33203125" style="10" bestFit="1" customWidth="1"/>
    <col min="15622" max="15872" width="9.109375" style="10"/>
    <col min="15873" max="15873" width="85.88671875" style="10" customWidth="1"/>
    <col min="15874" max="15874" width="26.6640625" style="10" customWidth="1"/>
    <col min="15875" max="15875" width="24.6640625" style="10" customWidth="1"/>
    <col min="15876" max="15876" width="24.5546875" style="10" customWidth="1"/>
    <col min="15877" max="15877" width="10.33203125" style="10" bestFit="1" customWidth="1"/>
    <col min="15878" max="16128" width="9.109375" style="10"/>
    <col min="16129" max="16129" width="85.88671875" style="10" customWidth="1"/>
    <col min="16130" max="16130" width="26.6640625" style="10" customWidth="1"/>
    <col min="16131" max="16131" width="24.6640625" style="10" customWidth="1"/>
    <col min="16132" max="16132" width="24.5546875" style="10" customWidth="1"/>
    <col min="16133" max="16133" width="10.33203125" style="10" bestFit="1" customWidth="1"/>
    <col min="16134" max="16384" width="9.109375" style="10"/>
  </cols>
  <sheetData>
    <row r="1" spans="1:5" x14ac:dyDescent="0.3">
      <c r="A1" s="42" t="s">
        <v>935</v>
      </c>
      <c r="B1" s="42"/>
      <c r="C1" s="42"/>
      <c r="D1" s="42"/>
    </row>
    <row r="2" spans="1:5" ht="36" customHeight="1" x14ac:dyDescent="0.35">
      <c r="A2" s="40" t="s">
        <v>936</v>
      </c>
      <c r="B2" s="41"/>
      <c r="C2" s="41"/>
      <c r="D2" s="41"/>
      <c r="E2" s="11"/>
    </row>
    <row r="3" spans="1:5" ht="48.75" customHeight="1" x14ac:dyDescent="0.35">
      <c r="A3" s="14" t="s">
        <v>1</v>
      </c>
      <c r="B3" s="15" t="s">
        <v>834</v>
      </c>
      <c r="C3" s="16" t="s">
        <v>835</v>
      </c>
      <c r="D3" s="15" t="s">
        <v>836</v>
      </c>
      <c r="E3" s="13"/>
    </row>
    <row r="4" spans="1:5" x14ac:dyDescent="0.3">
      <c r="A4" s="17" t="s">
        <v>837</v>
      </c>
      <c r="B4" s="18"/>
      <c r="C4" s="18"/>
      <c r="D4" s="18"/>
      <c r="E4" s="13"/>
    </row>
    <row r="5" spans="1:5" x14ac:dyDescent="0.3">
      <c r="A5" s="19" t="s">
        <v>838</v>
      </c>
      <c r="B5" s="20"/>
      <c r="C5" s="20"/>
      <c r="D5" s="20"/>
      <c r="E5" s="13"/>
    </row>
    <row r="6" spans="1:5" x14ac:dyDescent="0.3">
      <c r="A6" s="21" t="s">
        <v>839</v>
      </c>
      <c r="B6" s="20"/>
      <c r="C6" s="20"/>
      <c r="D6" s="20"/>
      <c r="E6" s="13"/>
    </row>
    <row r="7" spans="1:5" x14ac:dyDescent="0.3">
      <c r="A7" s="21" t="s">
        <v>840</v>
      </c>
      <c r="B7" s="20"/>
      <c r="C7" s="20"/>
      <c r="D7" s="20"/>
      <c r="E7" s="13"/>
    </row>
    <row r="8" spans="1:5" x14ac:dyDescent="0.3">
      <c r="A8" s="21" t="s">
        <v>841</v>
      </c>
      <c r="B8" s="20"/>
      <c r="C8" s="20"/>
      <c r="D8" s="20"/>
      <c r="E8" s="13"/>
    </row>
    <row r="9" spans="1:5" x14ac:dyDescent="0.3">
      <c r="A9" s="21" t="s">
        <v>842</v>
      </c>
      <c r="B9" s="20"/>
      <c r="C9" s="20"/>
      <c r="D9" s="20"/>
      <c r="E9" s="13"/>
    </row>
    <row r="10" spans="1:5" x14ac:dyDescent="0.3">
      <c r="A10" s="21" t="s">
        <v>843</v>
      </c>
      <c r="B10" s="20"/>
      <c r="C10" s="20"/>
      <c r="D10" s="20"/>
      <c r="E10" s="13"/>
    </row>
    <row r="11" spans="1:5" x14ac:dyDescent="0.3">
      <c r="A11" s="21" t="s">
        <v>844</v>
      </c>
      <c r="B11" s="20"/>
      <c r="C11" s="20"/>
      <c r="D11" s="20"/>
      <c r="E11" s="13"/>
    </row>
    <row r="12" spans="1:5" x14ac:dyDescent="0.3">
      <c r="A12" s="19" t="s">
        <v>845</v>
      </c>
      <c r="B12" s="20">
        <f>SUM(B13:B16)</f>
        <v>355240</v>
      </c>
      <c r="C12" s="20">
        <f>SUM(C13:C16)</f>
        <v>355240</v>
      </c>
      <c r="D12" s="20">
        <f>B12-C12</f>
        <v>0</v>
      </c>
      <c r="E12" s="13"/>
    </row>
    <row r="13" spans="1:5" x14ac:dyDescent="0.3">
      <c r="A13" s="21" t="s">
        <v>839</v>
      </c>
      <c r="B13" s="20"/>
      <c r="C13" s="20"/>
      <c r="D13" s="20"/>
      <c r="E13" s="13"/>
    </row>
    <row r="14" spans="1:5" x14ac:dyDescent="0.3">
      <c r="A14" s="21" t="s">
        <v>840</v>
      </c>
      <c r="B14" s="20"/>
      <c r="C14" s="20"/>
      <c r="D14" s="20"/>
      <c r="E14" s="13"/>
    </row>
    <row r="15" spans="1:5" x14ac:dyDescent="0.3">
      <c r="A15" s="21" t="s">
        <v>841</v>
      </c>
      <c r="B15" s="20">
        <v>259000</v>
      </c>
      <c r="C15" s="20">
        <v>259000</v>
      </c>
      <c r="D15" s="20">
        <f>B15-C15</f>
        <v>0</v>
      </c>
      <c r="E15" s="13"/>
    </row>
    <row r="16" spans="1:5" x14ac:dyDescent="0.3">
      <c r="A16" s="21" t="s">
        <v>842</v>
      </c>
      <c r="B16" s="20">
        <v>96240</v>
      </c>
      <c r="C16" s="20">
        <v>96240</v>
      </c>
      <c r="D16" s="20"/>
      <c r="E16" s="13"/>
    </row>
    <row r="17" spans="1:5" x14ac:dyDescent="0.3">
      <c r="A17" s="21" t="s">
        <v>843</v>
      </c>
      <c r="B17" s="20">
        <v>355240</v>
      </c>
      <c r="C17" s="20">
        <v>355240</v>
      </c>
      <c r="D17" s="20">
        <v>0</v>
      </c>
      <c r="E17" s="13"/>
    </row>
    <row r="18" spans="1:5" x14ac:dyDescent="0.3">
      <c r="A18" s="21" t="s">
        <v>844</v>
      </c>
      <c r="B18" s="20">
        <v>96240</v>
      </c>
      <c r="C18" s="20">
        <v>96240</v>
      </c>
      <c r="D18" s="20">
        <v>0</v>
      </c>
      <c r="E18" s="13"/>
    </row>
    <row r="19" spans="1:5" hidden="1" x14ac:dyDescent="0.3">
      <c r="A19" s="19" t="s">
        <v>846</v>
      </c>
      <c r="B19" s="20"/>
      <c r="C19" s="20"/>
      <c r="D19" s="20"/>
      <c r="E19" s="13"/>
    </row>
    <row r="20" spans="1:5" hidden="1" x14ac:dyDescent="0.3">
      <c r="A20" s="21" t="s">
        <v>839</v>
      </c>
      <c r="B20" s="20"/>
      <c r="C20" s="20"/>
      <c r="D20" s="20"/>
      <c r="E20" s="13"/>
    </row>
    <row r="21" spans="1:5" hidden="1" x14ac:dyDescent="0.3">
      <c r="A21" s="21" t="s">
        <v>840</v>
      </c>
      <c r="B21" s="20"/>
      <c r="C21" s="20"/>
      <c r="D21" s="20"/>
      <c r="E21" s="13"/>
    </row>
    <row r="22" spans="1:5" hidden="1" x14ac:dyDescent="0.3">
      <c r="A22" s="21" t="s">
        <v>841</v>
      </c>
      <c r="B22" s="20"/>
      <c r="C22" s="20"/>
      <c r="D22" s="20"/>
      <c r="E22" s="13"/>
    </row>
    <row r="23" spans="1:5" hidden="1" x14ac:dyDescent="0.3">
      <c r="A23" s="21" t="s">
        <v>842</v>
      </c>
      <c r="B23" s="20"/>
      <c r="C23" s="20"/>
      <c r="D23" s="20"/>
      <c r="E23" s="13"/>
    </row>
    <row r="24" spans="1:5" hidden="1" x14ac:dyDescent="0.3">
      <c r="A24" s="21" t="s">
        <v>843</v>
      </c>
      <c r="B24" s="20"/>
      <c r="C24" s="20"/>
      <c r="D24" s="20"/>
      <c r="E24" s="13"/>
    </row>
    <row r="25" spans="1:5" hidden="1" x14ac:dyDescent="0.3">
      <c r="A25" s="21" t="s">
        <v>844</v>
      </c>
      <c r="B25" s="20"/>
      <c r="C25" s="20"/>
      <c r="D25" s="20"/>
      <c r="E25" s="13"/>
    </row>
    <row r="26" spans="1:5" x14ac:dyDescent="0.3">
      <c r="A26" s="22" t="s">
        <v>847</v>
      </c>
      <c r="B26" s="23">
        <f>SUM(B5,B12,)</f>
        <v>355240</v>
      </c>
      <c r="C26" s="23">
        <f>SUM(C5,C12,)</f>
        <v>355240</v>
      </c>
      <c r="D26" s="23">
        <f t="shared" ref="B26:D31" si="0">SUM(D5,D12,)</f>
        <v>0</v>
      </c>
      <c r="E26" s="13"/>
    </row>
    <row r="27" spans="1:5" x14ac:dyDescent="0.3">
      <c r="A27" s="21" t="s">
        <v>839</v>
      </c>
      <c r="B27" s="20">
        <f t="shared" si="0"/>
        <v>0</v>
      </c>
      <c r="C27" s="20">
        <f t="shared" si="0"/>
        <v>0</v>
      </c>
      <c r="D27" s="20">
        <f t="shared" si="0"/>
        <v>0</v>
      </c>
      <c r="E27" s="13"/>
    </row>
    <row r="28" spans="1:5" x14ac:dyDescent="0.3">
      <c r="A28" s="21" t="s">
        <v>840</v>
      </c>
      <c r="B28" s="20">
        <f t="shared" si="0"/>
        <v>0</v>
      </c>
      <c r="C28" s="20">
        <f t="shared" si="0"/>
        <v>0</v>
      </c>
      <c r="D28" s="20">
        <f t="shared" si="0"/>
        <v>0</v>
      </c>
      <c r="E28" s="13"/>
    </row>
    <row r="29" spans="1:5" x14ac:dyDescent="0.3">
      <c r="A29" s="21" t="s">
        <v>841</v>
      </c>
      <c r="B29" s="20">
        <f t="shared" si="0"/>
        <v>259000</v>
      </c>
      <c r="C29" s="20">
        <f t="shared" si="0"/>
        <v>259000</v>
      </c>
      <c r="D29" s="20">
        <f t="shared" si="0"/>
        <v>0</v>
      </c>
      <c r="E29" s="13"/>
    </row>
    <row r="30" spans="1:5" x14ac:dyDescent="0.3">
      <c r="A30" s="21" t="s">
        <v>842</v>
      </c>
      <c r="B30" s="20">
        <f t="shared" si="0"/>
        <v>96240</v>
      </c>
      <c r="C30" s="20">
        <f t="shared" si="0"/>
        <v>96240</v>
      </c>
      <c r="D30" s="20">
        <f t="shared" si="0"/>
        <v>0</v>
      </c>
      <c r="E30" s="13"/>
    </row>
    <row r="31" spans="1:5" x14ac:dyDescent="0.3">
      <c r="A31" s="21" t="s">
        <v>843</v>
      </c>
      <c r="B31" s="20">
        <f t="shared" si="0"/>
        <v>355240</v>
      </c>
      <c r="C31" s="20">
        <f t="shared" si="0"/>
        <v>355240</v>
      </c>
      <c r="D31" s="20">
        <f t="shared" si="0"/>
        <v>0</v>
      </c>
      <c r="E31" s="13"/>
    </row>
    <row r="32" spans="1:5" ht="17.25" customHeight="1" x14ac:dyDescent="0.3">
      <c r="A32" s="21" t="s">
        <v>848</v>
      </c>
      <c r="B32" s="20"/>
      <c r="C32" s="20"/>
      <c r="D32" s="20"/>
      <c r="E32" s="13"/>
    </row>
    <row r="33" spans="1:5" x14ac:dyDescent="0.3">
      <c r="A33" s="21"/>
      <c r="B33" s="20"/>
      <c r="C33" s="20"/>
      <c r="D33" s="20"/>
      <c r="E33" s="13"/>
    </row>
    <row r="34" spans="1:5" x14ac:dyDescent="0.3">
      <c r="A34" s="22" t="s">
        <v>849</v>
      </c>
      <c r="B34" s="23">
        <f>B35+B37+B38+B39</f>
        <v>0</v>
      </c>
      <c r="C34" s="23">
        <f>C35+C37+C38</f>
        <v>0</v>
      </c>
      <c r="D34" s="23">
        <f>B34-C34</f>
        <v>0</v>
      </c>
      <c r="E34" s="13"/>
    </row>
    <row r="35" spans="1:5" x14ac:dyDescent="0.3">
      <c r="A35" s="21" t="s">
        <v>839</v>
      </c>
      <c r="B35" s="20"/>
      <c r="C35" s="20"/>
      <c r="D35" s="20">
        <f>B35-C35</f>
        <v>0</v>
      </c>
      <c r="E35" s="13"/>
    </row>
    <row r="36" spans="1:5" x14ac:dyDescent="0.3">
      <c r="A36" s="21" t="s">
        <v>840</v>
      </c>
      <c r="B36" s="20"/>
      <c r="C36" s="20"/>
      <c r="D36" s="20"/>
      <c r="E36" s="13"/>
    </row>
    <row r="37" spans="1:5" x14ac:dyDescent="0.3">
      <c r="A37" s="21" t="s">
        <v>841</v>
      </c>
      <c r="B37" s="20"/>
      <c r="C37" s="20"/>
      <c r="D37" s="20">
        <f>B37-C37</f>
        <v>0</v>
      </c>
      <c r="E37" s="13"/>
    </row>
    <row r="38" spans="1:5" x14ac:dyDescent="0.3">
      <c r="A38" s="21" t="s">
        <v>842</v>
      </c>
      <c r="B38" s="20"/>
      <c r="C38" s="20"/>
      <c r="D38" s="20">
        <f>B38-C38</f>
        <v>0</v>
      </c>
      <c r="E38" s="13"/>
    </row>
    <row r="39" spans="1:5" x14ac:dyDescent="0.3">
      <c r="A39" s="21" t="s">
        <v>843</v>
      </c>
      <c r="B39" s="20"/>
      <c r="C39" s="20"/>
      <c r="D39" s="20"/>
      <c r="E39" s="13"/>
    </row>
    <row r="40" spans="1:5" x14ac:dyDescent="0.3">
      <c r="A40" s="21" t="s">
        <v>848</v>
      </c>
      <c r="B40" s="20"/>
      <c r="C40" s="20"/>
      <c r="D40" s="20"/>
      <c r="E40" s="13"/>
    </row>
    <row r="41" spans="1:5" x14ac:dyDescent="0.3">
      <c r="A41" s="21"/>
      <c r="B41" s="20"/>
      <c r="C41" s="20"/>
      <c r="D41" s="20"/>
      <c r="E41" s="13"/>
    </row>
    <row r="42" spans="1:5" x14ac:dyDescent="0.3">
      <c r="A42" s="22" t="s">
        <v>850</v>
      </c>
      <c r="B42" s="23">
        <f>B45+B43+B44+B46</f>
        <v>2859582</v>
      </c>
      <c r="C42" s="23">
        <f>C45+CC43+C44+C46</f>
        <v>2859582</v>
      </c>
      <c r="D42" s="23">
        <f>B42-C42</f>
        <v>0</v>
      </c>
      <c r="E42" s="13"/>
    </row>
    <row r="43" spans="1:5" x14ac:dyDescent="0.3">
      <c r="A43" s="21" t="s">
        <v>839</v>
      </c>
      <c r="B43" s="20"/>
      <c r="C43" s="20"/>
      <c r="D43" s="20"/>
      <c r="E43" s="13"/>
    </row>
    <row r="44" spans="1:5" x14ac:dyDescent="0.3">
      <c r="A44" s="21" t="s">
        <v>840</v>
      </c>
      <c r="B44" s="20"/>
      <c r="C44" s="20"/>
      <c r="D44" s="20"/>
      <c r="E44" s="13"/>
    </row>
    <row r="45" spans="1:5" x14ac:dyDescent="0.3">
      <c r="A45" s="21" t="s">
        <v>841</v>
      </c>
      <c r="B45" s="20">
        <v>603984</v>
      </c>
      <c r="C45" s="20">
        <v>603984</v>
      </c>
      <c r="D45" s="20">
        <f>B45-C45</f>
        <v>0</v>
      </c>
      <c r="E45" s="13"/>
    </row>
    <row r="46" spans="1:5" x14ac:dyDescent="0.3">
      <c r="A46" s="21" t="s">
        <v>842</v>
      </c>
      <c r="B46" s="20">
        <v>2255598</v>
      </c>
      <c r="C46" s="20">
        <v>2255598</v>
      </c>
      <c r="D46" s="20"/>
      <c r="E46" s="13"/>
    </row>
    <row r="47" spans="1:5" x14ac:dyDescent="0.3">
      <c r="A47" s="21" t="s">
        <v>843</v>
      </c>
      <c r="B47" s="20">
        <v>2859582</v>
      </c>
      <c r="C47" s="20">
        <v>2859582</v>
      </c>
      <c r="D47" s="20"/>
      <c r="E47" s="13"/>
    </row>
    <row r="48" spans="1:5" x14ac:dyDescent="0.3">
      <c r="A48" s="21" t="s">
        <v>848</v>
      </c>
      <c r="B48" s="20">
        <v>603984</v>
      </c>
      <c r="C48" s="20">
        <v>603984</v>
      </c>
      <c r="D48" s="20"/>
      <c r="E48" s="13"/>
    </row>
    <row r="49" spans="1:5" hidden="1" x14ac:dyDescent="0.3">
      <c r="A49" s="19" t="s">
        <v>851</v>
      </c>
      <c r="B49" s="20"/>
      <c r="C49" s="20"/>
      <c r="D49" s="20"/>
      <c r="E49" s="13"/>
    </row>
    <row r="50" spans="1:5" hidden="1" x14ac:dyDescent="0.3">
      <c r="A50" s="21" t="s">
        <v>839</v>
      </c>
      <c r="B50" s="20"/>
      <c r="C50" s="20"/>
      <c r="D50" s="20"/>
      <c r="E50" s="13"/>
    </row>
    <row r="51" spans="1:5" hidden="1" x14ac:dyDescent="0.3">
      <c r="A51" s="21" t="s">
        <v>840</v>
      </c>
      <c r="B51" s="20"/>
      <c r="C51" s="20"/>
      <c r="D51" s="20"/>
      <c r="E51" s="13"/>
    </row>
    <row r="52" spans="1:5" hidden="1" x14ac:dyDescent="0.3">
      <c r="A52" s="21" t="s">
        <v>841</v>
      </c>
      <c r="B52" s="20"/>
      <c r="C52" s="20"/>
      <c r="D52" s="20"/>
      <c r="E52" s="13"/>
    </row>
    <row r="53" spans="1:5" hidden="1" x14ac:dyDescent="0.3">
      <c r="A53" s="21" t="s">
        <v>842</v>
      </c>
      <c r="B53" s="20"/>
      <c r="C53" s="20"/>
      <c r="D53" s="20"/>
      <c r="E53" s="13"/>
    </row>
    <row r="54" spans="1:5" hidden="1" x14ac:dyDescent="0.3">
      <c r="A54" s="21" t="s">
        <v>843</v>
      </c>
      <c r="B54" s="20"/>
      <c r="C54" s="20"/>
      <c r="D54" s="20"/>
      <c r="E54" s="13"/>
    </row>
    <row r="55" spans="1:5" hidden="1" x14ac:dyDescent="0.3">
      <c r="A55" s="21" t="s">
        <v>848</v>
      </c>
      <c r="B55" s="20"/>
      <c r="C55" s="20"/>
      <c r="D55" s="20"/>
      <c r="E55" s="13"/>
    </row>
    <row r="56" spans="1:5" x14ac:dyDescent="0.3">
      <c r="A56" s="22" t="s">
        <v>852</v>
      </c>
      <c r="B56" s="23"/>
      <c r="C56" s="23"/>
      <c r="D56" s="23"/>
      <c r="E56" s="13"/>
    </row>
    <row r="57" spans="1:5" x14ac:dyDescent="0.3">
      <c r="A57" s="22" t="s">
        <v>853</v>
      </c>
      <c r="B57" s="23"/>
      <c r="C57" s="23"/>
      <c r="D57" s="23"/>
      <c r="E57" s="13"/>
    </row>
    <row r="58" spans="1:5" x14ac:dyDescent="0.3">
      <c r="A58" s="22" t="s">
        <v>854</v>
      </c>
      <c r="B58" s="23">
        <f>B34+B42+B56</f>
        <v>2859582</v>
      </c>
      <c r="C58" s="23">
        <f>C34+C42+C56</f>
        <v>2859582</v>
      </c>
      <c r="D58" s="23">
        <f>D26+D34+D42+D56</f>
        <v>0</v>
      </c>
      <c r="E58" s="13"/>
    </row>
    <row r="59" spans="1:5" x14ac:dyDescent="0.3">
      <c r="A59" s="21" t="s">
        <v>839</v>
      </c>
      <c r="B59" s="20">
        <f>B35+B43</f>
        <v>0</v>
      </c>
      <c r="C59" s="20">
        <f>C35</f>
        <v>0</v>
      </c>
      <c r="D59" s="20">
        <f>B59-C59</f>
        <v>0</v>
      </c>
      <c r="E59" s="13"/>
    </row>
    <row r="60" spans="1:5" x14ac:dyDescent="0.3">
      <c r="A60" s="21" t="s">
        <v>840</v>
      </c>
      <c r="B60" s="20">
        <f>SUM(B36,B44)</f>
        <v>0</v>
      </c>
      <c r="C60" s="20">
        <f>SUM(C36,C44)</f>
        <v>0</v>
      </c>
      <c r="D60" s="20">
        <f>SUM(D36,D44)</f>
        <v>0</v>
      </c>
      <c r="E60" s="13"/>
    </row>
    <row r="61" spans="1:5" x14ac:dyDescent="0.3">
      <c r="A61" s="21" t="s">
        <v>841</v>
      </c>
      <c r="B61" s="20">
        <f>B37+B45+B56</f>
        <v>603984</v>
      </c>
      <c r="C61" s="20">
        <f>C37+C45+C56</f>
        <v>603984</v>
      </c>
      <c r="D61" s="20">
        <f>D60+D37+D45+D56</f>
        <v>0</v>
      </c>
      <c r="E61" s="13"/>
    </row>
    <row r="62" spans="1:5" x14ac:dyDescent="0.3">
      <c r="A62" s="21" t="s">
        <v>842</v>
      </c>
      <c r="B62" s="20">
        <f>SUM(B38,B46)</f>
        <v>2255598</v>
      </c>
      <c r="C62" s="20">
        <f>SUM(C38,C46)</f>
        <v>2255598</v>
      </c>
      <c r="D62" s="20">
        <f>SUM(D38,D46)</f>
        <v>0</v>
      </c>
      <c r="E62" s="13"/>
    </row>
    <row r="63" spans="1:5" x14ac:dyDescent="0.3">
      <c r="A63" s="21" t="s">
        <v>843</v>
      </c>
      <c r="B63" s="20">
        <f>B39+B47</f>
        <v>2859582</v>
      </c>
      <c r="C63" s="20">
        <f>C39+C47</f>
        <v>2859582</v>
      </c>
      <c r="D63" s="20">
        <f>SUM(D39,D47)</f>
        <v>0</v>
      </c>
      <c r="E63" s="13"/>
    </row>
    <row r="64" spans="1:5" x14ac:dyDescent="0.3">
      <c r="A64" s="21" t="s">
        <v>848</v>
      </c>
      <c r="B64" s="20">
        <f>SUM(B40,B48)</f>
        <v>603984</v>
      </c>
      <c r="C64" s="20">
        <f>SUM(C40,C48)</f>
        <v>603984</v>
      </c>
      <c r="D64" s="20">
        <f>SUM(D40,D48)</f>
        <v>0</v>
      </c>
      <c r="E64" s="13"/>
    </row>
    <row r="65" spans="1:5" ht="16.5" customHeight="1" x14ac:dyDescent="0.3">
      <c r="A65" s="21"/>
      <c r="B65" s="20"/>
      <c r="C65" s="20"/>
      <c r="D65" s="20"/>
      <c r="E65" s="13"/>
    </row>
    <row r="66" spans="1:5" x14ac:dyDescent="0.3">
      <c r="A66" s="19" t="s">
        <v>855</v>
      </c>
      <c r="B66" s="20"/>
      <c r="C66" s="20"/>
      <c r="D66" s="20"/>
      <c r="E66" s="13"/>
    </row>
    <row r="67" spans="1:5" x14ac:dyDescent="0.3">
      <c r="A67" s="19" t="s">
        <v>856</v>
      </c>
      <c r="B67" s="20"/>
      <c r="C67" s="20"/>
      <c r="D67" s="20"/>
      <c r="E67" s="13"/>
    </row>
    <row r="68" spans="1:5" x14ac:dyDescent="0.3">
      <c r="A68" s="19" t="s">
        <v>857</v>
      </c>
      <c r="B68" s="20"/>
      <c r="C68" s="20"/>
      <c r="D68" s="20"/>
      <c r="E68" s="13"/>
    </row>
    <row r="69" spans="1:5" x14ac:dyDescent="0.3">
      <c r="A69" s="19" t="s">
        <v>934</v>
      </c>
      <c r="B69" s="20"/>
      <c r="C69" s="20">
        <v>0</v>
      </c>
      <c r="D69" s="20"/>
      <c r="E69" s="13"/>
    </row>
    <row r="70" spans="1:5" hidden="1" x14ac:dyDescent="0.3">
      <c r="A70" s="19"/>
      <c r="B70" s="20"/>
      <c r="C70" s="20"/>
      <c r="D70" s="20"/>
      <c r="E70" s="13"/>
    </row>
    <row r="71" spans="1:5" hidden="1" x14ac:dyDescent="0.3">
      <c r="A71" s="24"/>
      <c r="B71" s="25"/>
      <c r="C71" s="20"/>
      <c r="D71" s="20"/>
      <c r="E71" s="13"/>
    </row>
    <row r="72" spans="1:5" x14ac:dyDescent="0.3">
      <c r="A72" s="19" t="s">
        <v>859</v>
      </c>
      <c r="B72" s="20"/>
      <c r="C72" s="20"/>
      <c r="D72" s="20"/>
      <c r="E72" s="13"/>
    </row>
    <row r="73" spans="1:5" x14ac:dyDescent="0.3">
      <c r="A73" s="19" t="s">
        <v>860</v>
      </c>
      <c r="B73" s="20"/>
      <c r="C73" s="20"/>
      <c r="D73" s="20"/>
      <c r="E73" s="13"/>
    </row>
    <row r="74" spans="1:5" x14ac:dyDescent="0.3">
      <c r="A74" s="19" t="s">
        <v>861</v>
      </c>
      <c r="B74" s="20"/>
      <c r="C74" s="20"/>
      <c r="D74" s="20"/>
      <c r="E74" s="13"/>
    </row>
    <row r="75" spans="1:5" x14ac:dyDescent="0.3">
      <c r="A75" s="19" t="s">
        <v>862</v>
      </c>
      <c r="B75" s="20"/>
      <c r="C75" s="20"/>
      <c r="D75" s="20"/>
      <c r="E75" s="13"/>
    </row>
    <row r="76" spans="1:5" x14ac:dyDescent="0.3">
      <c r="A76" s="22" t="s">
        <v>863</v>
      </c>
      <c r="B76" s="23"/>
      <c r="C76" s="23">
        <v>0</v>
      </c>
      <c r="D76" s="23"/>
      <c r="E76" s="13"/>
    </row>
    <row r="77" spans="1:5" hidden="1" x14ac:dyDescent="0.3">
      <c r="A77" s="19" t="s">
        <v>864</v>
      </c>
      <c r="B77" s="20"/>
      <c r="C77" s="20"/>
      <c r="D77" s="20"/>
      <c r="E77" s="13"/>
    </row>
    <row r="78" spans="1:5" hidden="1" x14ac:dyDescent="0.3">
      <c r="A78" s="21" t="s">
        <v>839</v>
      </c>
      <c r="B78" s="20"/>
      <c r="C78" s="20"/>
      <c r="D78" s="20"/>
      <c r="E78" s="13"/>
    </row>
    <row r="79" spans="1:5" hidden="1" x14ac:dyDescent="0.3">
      <c r="A79" s="21" t="s">
        <v>840</v>
      </c>
      <c r="B79" s="20"/>
      <c r="C79" s="20"/>
      <c r="D79" s="20"/>
      <c r="E79" s="13"/>
    </row>
    <row r="80" spans="1:5" hidden="1" x14ac:dyDescent="0.3">
      <c r="A80" s="21" t="s">
        <v>841</v>
      </c>
      <c r="B80" s="20"/>
      <c r="C80" s="20"/>
      <c r="D80" s="20"/>
      <c r="E80" s="13"/>
    </row>
    <row r="81" spans="1:5" hidden="1" x14ac:dyDescent="0.3">
      <c r="A81" s="21" t="s">
        <v>842</v>
      </c>
      <c r="B81" s="20"/>
      <c r="C81" s="20"/>
      <c r="D81" s="20"/>
      <c r="E81" s="13"/>
    </row>
    <row r="82" spans="1:5" hidden="1" x14ac:dyDescent="0.3">
      <c r="A82" s="21" t="s">
        <v>843</v>
      </c>
      <c r="B82" s="20"/>
      <c r="C82" s="20"/>
      <c r="D82" s="20"/>
      <c r="E82" s="13"/>
    </row>
    <row r="83" spans="1:5" hidden="1" x14ac:dyDescent="0.3">
      <c r="A83" s="21" t="s">
        <v>848</v>
      </c>
      <c r="B83" s="20"/>
      <c r="C83" s="20"/>
      <c r="D83" s="20"/>
      <c r="E83" s="13"/>
    </row>
    <row r="84" spans="1:5" hidden="1" x14ac:dyDescent="0.3">
      <c r="A84" s="19" t="s">
        <v>865</v>
      </c>
      <c r="B84" s="20"/>
      <c r="C84" s="20"/>
      <c r="D84" s="20"/>
      <c r="E84" s="13"/>
    </row>
    <row r="85" spans="1:5" hidden="1" x14ac:dyDescent="0.3">
      <c r="A85" s="22" t="s">
        <v>866</v>
      </c>
      <c r="B85" s="23"/>
      <c r="C85" s="23"/>
      <c r="D85" s="23"/>
      <c r="E85" s="13"/>
    </row>
    <row r="86" spans="1:5" hidden="1" x14ac:dyDescent="0.3">
      <c r="A86" s="21" t="s">
        <v>839</v>
      </c>
      <c r="B86" s="23"/>
      <c r="C86" s="23"/>
      <c r="D86" s="23"/>
      <c r="E86" s="13"/>
    </row>
    <row r="87" spans="1:5" hidden="1" x14ac:dyDescent="0.3">
      <c r="A87" s="21" t="s">
        <v>840</v>
      </c>
      <c r="B87" s="23"/>
      <c r="C87" s="23"/>
      <c r="D87" s="23"/>
      <c r="E87" s="13"/>
    </row>
    <row r="88" spans="1:5" hidden="1" x14ac:dyDescent="0.3">
      <c r="A88" s="21" t="s">
        <v>841</v>
      </c>
      <c r="B88" s="23"/>
      <c r="C88" s="23"/>
      <c r="D88" s="23"/>
      <c r="E88" s="13"/>
    </row>
    <row r="89" spans="1:5" hidden="1" x14ac:dyDescent="0.3">
      <c r="A89" s="21" t="s">
        <v>842</v>
      </c>
      <c r="B89" s="23"/>
      <c r="C89" s="23"/>
      <c r="D89" s="23"/>
      <c r="E89" s="13"/>
    </row>
    <row r="90" spans="1:5" hidden="1" x14ac:dyDescent="0.3">
      <c r="A90" s="21" t="s">
        <v>843</v>
      </c>
      <c r="B90" s="23"/>
      <c r="C90" s="23"/>
      <c r="D90" s="23"/>
      <c r="E90" s="13"/>
    </row>
    <row r="91" spans="1:5" hidden="1" x14ac:dyDescent="0.3">
      <c r="A91" s="21" t="s">
        <v>848</v>
      </c>
      <c r="B91" s="23"/>
      <c r="C91" s="23"/>
      <c r="D91" s="23"/>
      <c r="E91" s="13"/>
    </row>
    <row r="92" spans="1:5" ht="21" customHeight="1" x14ac:dyDescent="0.3">
      <c r="A92" s="22" t="s">
        <v>867</v>
      </c>
      <c r="B92" s="23">
        <f>B26+B34+B42+B56+B76</f>
        <v>3214822</v>
      </c>
      <c r="C92" s="23">
        <f>C26+C34+C42+C56+C76</f>
        <v>3214822</v>
      </c>
      <c r="D92" s="23">
        <f>D26+D34+D42+D56+D76</f>
        <v>0</v>
      </c>
      <c r="E92" s="13"/>
    </row>
    <row r="93" spans="1:5" x14ac:dyDescent="0.3">
      <c r="A93" s="22" t="s">
        <v>868</v>
      </c>
      <c r="B93" s="23">
        <v>296695</v>
      </c>
      <c r="C93" s="23"/>
      <c r="D93" s="23">
        <v>296695</v>
      </c>
      <c r="E93" s="13"/>
    </row>
    <row r="94" spans="1:5" x14ac:dyDescent="0.3">
      <c r="A94" s="21" t="s">
        <v>869</v>
      </c>
      <c r="B94" s="23">
        <v>296695</v>
      </c>
      <c r="C94" s="23"/>
      <c r="D94" s="23">
        <v>296695</v>
      </c>
      <c r="E94" s="13"/>
    </row>
    <row r="95" spans="1:5" x14ac:dyDescent="0.3">
      <c r="A95" s="22" t="s">
        <v>870</v>
      </c>
      <c r="B95" s="23"/>
      <c r="C95" s="23"/>
      <c r="D95" s="23"/>
      <c r="E95" s="13"/>
    </row>
    <row r="96" spans="1:5" x14ac:dyDescent="0.3">
      <c r="A96" s="22" t="s">
        <v>871</v>
      </c>
      <c r="B96" s="23">
        <f>SUM(B93,B95)</f>
        <v>296695</v>
      </c>
      <c r="C96" s="23"/>
      <c r="D96" s="23">
        <f>SUM(D93,D95)</f>
        <v>296695</v>
      </c>
      <c r="E96" s="13"/>
    </row>
    <row r="97" spans="1:5" x14ac:dyDescent="0.3">
      <c r="A97" s="19" t="s">
        <v>872</v>
      </c>
      <c r="B97" s="20"/>
      <c r="C97" s="20"/>
      <c r="D97" s="20"/>
      <c r="E97" s="13"/>
    </row>
    <row r="98" spans="1:5" x14ac:dyDescent="0.3">
      <c r="A98" s="19" t="s">
        <v>873</v>
      </c>
      <c r="B98" s="20">
        <v>347045</v>
      </c>
      <c r="C98" s="20"/>
      <c r="D98" s="20">
        <v>347045</v>
      </c>
      <c r="E98" s="13"/>
    </row>
    <row r="99" spans="1:5" x14ac:dyDescent="0.3">
      <c r="A99" s="19" t="s">
        <v>874</v>
      </c>
      <c r="B99" s="20">
        <v>2014790</v>
      </c>
      <c r="C99" s="20"/>
      <c r="D99" s="20">
        <v>2014790</v>
      </c>
      <c r="E99" s="13"/>
    </row>
    <row r="100" spans="1:5" x14ac:dyDescent="0.3">
      <c r="A100" s="19" t="s">
        <v>875</v>
      </c>
      <c r="B100" s="20"/>
      <c r="C100" s="20"/>
      <c r="D100" s="20"/>
      <c r="E100" s="13"/>
    </row>
    <row r="101" spans="1:5" x14ac:dyDescent="0.3">
      <c r="A101" s="19" t="s">
        <v>876</v>
      </c>
      <c r="B101" s="20"/>
      <c r="C101" s="20"/>
      <c r="D101" s="20"/>
      <c r="E101" s="13"/>
    </row>
    <row r="102" spans="1:5" x14ac:dyDescent="0.3">
      <c r="A102" s="22" t="s">
        <v>877</v>
      </c>
      <c r="B102" s="23">
        <f>SUM(B98:B99)</f>
        <v>2361835</v>
      </c>
      <c r="C102" s="23">
        <f>SUM(C99:C101)</f>
        <v>0</v>
      </c>
      <c r="D102" s="23">
        <f>SUM(D98:D99)</f>
        <v>2361835</v>
      </c>
      <c r="E102" s="13"/>
    </row>
    <row r="103" spans="1:5" x14ac:dyDescent="0.3">
      <c r="A103" s="22" t="s">
        <v>878</v>
      </c>
      <c r="B103" s="23">
        <v>2056527</v>
      </c>
      <c r="C103" s="23"/>
      <c r="D103" s="23">
        <v>2056527</v>
      </c>
      <c r="E103" s="13"/>
    </row>
    <row r="104" spans="1:5" x14ac:dyDescent="0.3">
      <c r="A104" s="22" t="s">
        <v>879</v>
      </c>
      <c r="B104" s="23"/>
      <c r="C104" s="23"/>
      <c r="D104" s="23"/>
      <c r="E104" s="13"/>
    </row>
    <row r="105" spans="1:5" x14ac:dyDescent="0.3">
      <c r="A105" s="19" t="s">
        <v>880</v>
      </c>
      <c r="B105" s="20">
        <v>267540</v>
      </c>
      <c r="C105" s="20"/>
      <c r="D105" s="20">
        <v>267540</v>
      </c>
      <c r="E105" s="13"/>
    </row>
    <row r="106" spans="1:5" x14ac:dyDescent="0.3">
      <c r="A106" s="19" t="s">
        <v>881</v>
      </c>
      <c r="B106" s="20"/>
      <c r="C106" s="20"/>
      <c r="D106" s="20"/>
      <c r="E106" s="13"/>
    </row>
    <row r="107" spans="1:5" x14ac:dyDescent="0.3">
      <c r="A107" s="19" t="s">
        <v>882</v>
      </c>
      <c r="B107" s="20"/>
      <c r="C107" s="20"/>
      <c r="D107" s="20"/>
      <c r="E107" s="13"/>
    </row>
    <row r="108" spans="1:5" x14ac:dyDescent="0.3">
      <c r="A108" s="19" t="s">
        <v>883</v>
      </c>
      <c r="B108" s="20"/>
      <c r="C108" s="20"/>
      <c r="D108" s="20"/>
      <c r="E108" s="13"/>
    </row>
    <row r="109" spans="1:5" ht="26.4" x14ac:dyDescent="0.3">
      <c r="A109" s="19" t="s">
        <v>884</v>
      </c>
      <c r="B109" s="20"/>
      <c r="C109" s="20"/>
      <c r="D109" s="20"/>
      <c r="E109" s="13"/>
    </row>
    <row r="110" spans="1:5" ht="26.4" x14ac:dyDescent="0.3">
      <c r="A110" s="19" t="s">
        <v>885</v>
      </c>
      <c r="B110" s="20"/>
      <c r="C110" s="20"/>
      <c r="D110" s="20"/>
      <c r="E110" s="13"/>
    </row>
    <row r="111" spans="1:5" ht="26.4" x14ac:dyDescent="0.3">
      <c r="A111" s="19" t="s">
        <v>886</v>
      </c>
      <c r="B111" s="20"/>
      <c r="C111" s="20"/>
      <c r="D111" s="20"/>
      <c r="E111" s="13"/>
    </row>
    <row r="112" spans="1:5" x14ac:dyDescent="0.3">
      <c r="A112" s="22" t="s">
        <v>887</v>
      </c>
      <c r="B112" s="23">
        <f>SUM(B105:B111)</f>
        <v>267540</v>
      </c>
      <c r="C112" s="23">
        <f>SUM(C105:C111)</f>
        <v>0</v>
      </c>
      <c r="D112" s="23">
        <f>SUM(D105:D111)</f>
        <v>267540</v>
      </c>
      <c r="E112" s="13"/>
    </row>
    <row r="113" spans="1:5" x14ac:dyDescent="0.3">
      <c r="A113" s="22" t="s">
        <v>888</v>
      </c>
      <c r="B113" s="23">
        <f>B103+B104+B112</f>
        <v>2324067</v>
      </c>
      <c r="C113" s="23">
        <f>C103+C104+C112</f>
        <v>0</v>
      </c>
      <c r="D113" s="23">
        <f>D103+D104+D112</f>
        <v>2324067</v>
      </c>
      <c r="E113" s="23"/>
    </row>
    <row r="114" spans="1:5" x14ac:dyDescent="0.3">
      <c r="A114" s="22" t="s">
        <v>889</v>
      </c>
      <c r="B114" s="23"/>
      <c r="C114" s="23"/>
      <c r="D114" s="23"/>
      <c r="E114" s="13"/>
    </row>
    <row r="115" spans="1:5" x14ac:dyDescent="0.3">
      <c r="A115" s="19" t="s">
        <v>890</v>
      </c>
      <c r="B115" s="20"/>
      <c r="C115" s="20"/>
      <c r="D115" s="20"/>
      <c r="E115" s="13"/>
    </row>
    <row r="116" spans="1:5" x14ac:dyDescent="0.3">
      <c r="A116" s="19" t="s">
        <v>891</v>
      </c>
      <c r="B116" s="20"/>
      <c r="C116" s="20"/>
      <c r="D116" s="20"/>
      <c r="E116" s="13"/>
    </row>
    <row r="117" spans="1:5" x14ac:dyDescent="0.3">
      <c r="A117" s="19" t="s">
        <v>892</v>
      </c>
      <c r="B117" s="20"/>
      <c r="C117" s="20"/>
      <c r="D117" s="20"/>
      <c r="E117" s="13"/>
    </row>
    <row r="118" spans="1:5" x14ac:dyDescent="0.3">
      <c r="A118" s="22" t="s">
        <v>893</v>
      </c>
      <c r="B118" s="23">
        <f>SUM(B115:B117)</f>
        <v>0</v>
      </c>
      <c r="C118" s="23">
        <f>SUM(C115:C117)</f>
        <v>0</v>
      </c>
      <c r="D118" s="23">
        <f>SUM(D115:D117)</f>
        <v>0</v>
      </c>
      <c r="E118" s="13"/>
    </row>
    <row r="119" spans="1:5" ht="15.6" x14ac:dyDescent="0.3">
      <c r="A119" s="26" t="s">
        <v>894</v>
      </c>
      <c r="B119" s="27">
        <f>SUM(B92,B96,B102,B113,B114,B118)</f>
        <v>8197419</v>
      </c>
      <c r="C119" s="27">
        <f>SUM(C92,C96,C102,C113,C114,C118)</f>
        <v>3214822</v>
      </c>
      <c r="D119" s="27">
        <f>SUM(D92,D96,D102,D113,D114,D118)</f>
        <v>4982597</v>
      </c>
      <c r="E119" s="13"/>
    </row>
    <row r="120" spans="1:5" x14ac:dyDescent="0.3">
      <c r="A120" s="28" t="s">
        <v>895</v>
      </c>
      <c r="B120" s="29"/>
      <c r="C120" s="29"/>
      <c r="D120" s="29"/>
      <c r="E120" s="13"/>
    </row>
    <row r="121" spans="1:5" x14ac:dyDescent="0.3">
      <c r="A121" s="19" t="s">
        <v>896</v>
      </c>
      <c r="B121" s="20">
        <v>20127000</v>
      </c>
      <c r="C121" s="20"/>
      <c r="D121" s="20">
        <v>20127000</v>
      </c>
      <c r="E121" s="13"/>
    </row>
    <row r="122" spans="1:5" x14ac:dyDescent="0.3">
      <c r="A122" s="19" t="s">
        <v>897</v>
      </c>
      <c r="B122" s="20"/>
      <c r="C122" s="20"/>
      <c r="D122" s="20"/>
      <c r="E122" s="13"/>
    </row>
    <row r="123" spans="1:5" x14ac:dyDescent="0.3">
      <c r="A123" s="19" t="s">
        <v>898</v>
      </c>
      <c r="B123" s="20">
        <v>746000</v>
      </c>
      <c r="C123" s="20"/>
      <c r="D123" s="20">
        <v>746000</v>
      </c>
      <c r="E123" s="13"/>
    </row>
    <row r="124" spans="1:5" x14ac:dyDescent="0.3">
      <c r="A124" s="19" t="s">
        <v>899</v>
      </c>
      <c r="B124" s="20">
        <v>-19606953</v>
      </c>
      <c r="C124" s="20">
        <v>0</v>
      </c>
      <c r="D124" s="20">
        <v>-19606953</v>
      </c>
      <c r="E124" s="13"/>
    </row>
    <row r="125" spans="1:5" x14ac:dyDescent="0.3">
      <c r="A125" s="19" t="s">
        <v>900</v>
      </c>
      <c r="B125" s="20"/>
      <c r="C125" s="20"/>
      <c r="D125" s="20"/>
      <c r="E125" s="13"/>
    </row>
    <row r="126" spans="1:5" x14ac:dyDescent="0.3">
      <c r="A126" s="19" t="s">
        <v>901</v>
      </c>
      <c r="B126" s="20">
        <v>976687</v>
      </c>
      <c r="C126" s="20"/>
      <c r="D126" s="20">
        <v>976687</v>
      </c>
      <c r="E126" s="13"/>
    </row>
    <row r="127" spans="1:5" x14ac:dyDescent="0.3">
      <c r="A127" s="22" t="s">
        <v>902</v>
      </c>
      <c r="B127" s="23">
        <f>SUM(B121:B126)</f>
        <v>2242734</v>
      </c>
      <c r="C127" s="23">
        <f>SUM(C121:C126)</f>
        <v>0</v>
      </c>
      <c r="D127" s="23">
        <f>SUM(D121:D126)</f>
        <v>2242734</v>
      </c>
      <c r="E127" s="13"/>
    </row>
    <row r="128" spans="1:5" x14ac:dyDescent="0.3">
      <c r="A128" s="22" t="s">
        <v>903</v>
      </c>
      <c r="B128" s="23"/>
      <c r="C128" s="23"/>
      <c r="D128" s="23"/>
      <c r="E128" s="13"/>
    </row>
    <row r="129" spans="1:5" x14ac:dyDescent="0.3">
      <c r="A129" s="22" t="s">
        <v>904</v>
      </c>
      <c r="B129" s="23"/>
      <c r="C129" s="23"/>
      <c r="D129" s="23"/>
      <c r="E129" s="13"/>
    </row>
    <row r="130" spans="1:5" x14ac:dyDescent="0.3">
      <c r="A130" s="19" t="s">
        <v>905</v>
      </c>
      <c r="B130" s="20"/>
      <c r="C130" s="20"/>
      <c r="D130" s="20"/>
      <c r="E130" s="13"/>
    </row>
    <row r="131" spans="1:5" x14ac:dyDescent="0.3">
      <c r="A131" s="19" t="s">
        <v>906</v>
      </c>
      <c r="B131" s="20"/>
      <c r="C131" s="20"/>
      <c r="D131" s="20"/>
      <c r="E131" s="13"/>
    </row>
    <row r="132" spans="1:5" x14ac:dyDescent="0.3">
      <c r="A132" s="19" t="s">
        <v>907</v>
      </c>
      <c r="B132" s="20"/>
      <c r="C132" s="20"/>
      <c r="D132" s="20"/>
      <c r="E132" s="13"/>
    </row>
    <row r="133" spans="1:5" x14ac:dyDescent="0.3">
      <c r="A133" s="19" t="s">
        <v>908</v>
      </c>
      <c r="B133" s="20"/>
      <c r="C133" s="20"/>
      <c r="D133" s="20"/>
      <c r="E133" s="13"/>
    </row>
    <row r="134" spans="1:5" ht="26.4" x14ac:dyDescent="0.3">
      <c r="A134" s="19" t="s">
        <v>909</v>
      </c>
      <c r="B134" s="20"/>
      <c r="C134" s="20"/>
      <c r="D134" s="20"/>
      <c r="E134" s="13"/>
    </row>
    <row r="135" spans="1:5" ht="26.4" x14ac:dyDescent="0.3">
      <c r="A135" s="19" t="s">
        <v>910</v>
      </c>
      <c r="B135" s="20"/>
      <c r="C135" s="20"/>
      <c r="D135" s="20"/>
      <c r="E135" s="13"/>
    </row>
    <row r="136" spans="1:5" ht="26.4" x14ac:dyDescent="0.3">
      <c r="A136" s="19" t="s">
        <v>911</v>
      </c>
      <c r="B136" s="20"/>
      <c r="C136" s="20"/>
      <c r="D136" s="20"/>
      <c r="E136" s="13"/>
    </row>
    <row r="137" spans="1:5" ht="26.4" x14ac:dyDescent="0.3">
      <c r="A137" s="22" t="s">
        <v>912</v>
      </c>
      <c r="B137" s="23">
        <f>SUM(B130:B136)</f>
        <v>0</v>
      </c>
      <c r="C137" s="23">
        <f>SUM(C130:C136)</f>
        <v>0</v>
      </c>
      <c r="D137" s="23">
        <f>SUM(D130:D136)</f>
        <v>0</v>
      </c>
      <c r="E137" s="13"/>
    </row>
    <row r="138" spans="1:5" x14ac:dyDescent="0.3">
      <c r="A138" s="22" t="s">
        <v>913</v>
      </c>
      <c r="B138" s="23">
        <f>B128+B129+B137</f>
        <v>0</v>
      </c>
      <c r="C138" s="23">
        <f>C128+C129+C137</f>
        <v>0</v>
      </c>
      <c r="D138" s="23">
        <f>D128+D129+D137</f>
        <v>0</v>
      </c>
      <c r="E138" s="13"/>
    </row>
    <row r="139" spans="1:5" x14ac:dyDescent="0.3">
      <c r="A139" s="22" t="s">
        <v>914</v>
      </c>
      <c r="B139" s="23"/>
      <c r="C139" s="23"/>
      <c r="D139" s="23">
        <v>0</v>
      </c>
      <c r="E139" s="13"/>
    </row>
    <row r="140" spans="1:5" x14ac:dyDescent="0.3">
      <c r="A140" s="22" t="s">
        <v>915</v>
      </c>
      <c r="B140" s="23"/>
      <c r="C140" s="23"/>
      <c r="D140" s="23"/>
      <c r="E140" s="13"/>
    </row>
    <row r="141" spans="1:5" x14ac:dyDescent="0.3">
      <c r="A141" s="19" t="s">
        <v>916</v>
      </c>
      <c r="B141" s="20"/>
      <c r="C141" s="20"/>
      <c r="D141" s="20"/>
      <c r="E141" s="13"/>
    </row>
    <row r="142" spans="1:5" x14ac:dyDescent="0.3">
      <c r="A142" s="19" t="s">
        <v>917</v>
      </c>
      <c r="B142" s="20">
        <v>2739863</v>
      </c>
      <c r="C142" s="20">
        <v>0</v>
      </c>
      <c r="D142" s="20">
        <v>2739863</v>
      </c>
      <c r="E142" s="13"/>
    </row>
    <row r="143" spans="1:5" x14ac:dyDescent="0.3">
      <c r="A143" s="19" t="s">
        <v>918</v>
      </c>
      <c r="B143" s="20"/>
      <c r="C143" s="20"/>
      <c r="D143" s="20"/>
      <c r="E143" s="13"/>
    </row>
    <row r="144" spans="1:5" x14ac:dyDescent="0.3">
      <c r="A144" s="22" t="s">
        <v>919</v>
      </c>
      <c r="B144" s="23">
        <f>SUM(B141:B143)</f>
        <v>2739863</v>
      </c>
      <c r="C144" s="23">
        <f>SUM(C141:C143)</f>
        <v>0</v>
      </c>
      <c r="D144" s="23">
        <f>SUM(D141:D143)</f>
        <v>2739863</v>
      </c>
      <c r="E144" s="13"/>
    </row>
    <row r="145" spans="1:5" ht="15.6" x14ac:dyDescent="0.3">
      <c r="A145" s="26" t="s">
        <v>920</v>
      </c>
      <c r="B145" s="27">
        <f>SUM(B127,B138,B139,B144)</f>
        <v>4982597</v>
      </c>
      <c r="C145" s="27">
        <f>SUM(C127,C138,C139,C144)</f>
        <v>0</v>
      </c>
      <c r="D145" s="27">
        <f>SUM(D127,D138,D139,D144)</f>
        <v>4982597</v>
      </c>
      <c r="E145" s="13"/>
    </row>
    <row r="146" spans="1:5" s="33" customFormat="1" ht="15.6" x14ac:dyDescent="0.3">
      <c r="A146" s="30"/>
      <c r="B146" s="31"/>
      <c r="C146" s="31"/>
      <c r="D146" s="31"/>
      <c r="E146" s="32"/>
    </row>
    <row r="147" spans="1:5" x14ac:dyDescent="0.3">
      <c r="A147" s="12"/>
      <c r="B147" s="13"/>
      <c r="C147" s="13"/>
      <c r="D147" s="13"/>
      <c r="E147" s="13"/>
    </row>
    <row r="148" spans="1:5" x14ac:dyDescent="0.3">
      <c r="A148" s="13"/>
      <c r="B148" s="13"/>
      <c r="C148" s="13"/>
      <c r="D148" s="13"/>
      <c r="E148" s="13"/>
    </row>
    <row r="149" spans="1:5" x14ac:dyDescent="0.3">
      <c r="A149" s="13"/>
      <c r="B149" s="13"/>
      <c r="C149" s="13"/>
      <c r="D149" s="13"/>
      <c r="E149" s="13"/>
    </row>
    <row r="150" spans="1:5" x14ac:dyDescent="0.3">
      <c r="A150" s="13"/>
      <c r="B150" s="13"/>
      <c r="C150" s="13"/>
      <c r="D150" s="13"/>
      <c r="E150" s="13"/>
    </row>
    <row r="151" spans="1:5" hidden="1" x14ac:dyDescent="0.3">
      <c r="A151" s="34" t="s">
        <v>921</v>
      </c>
      <c r="B151" s="34"/>
      <c r="C151" s="34"/>
      <c r="D151" s="34"/>
      <c r="E151" s="13"/>
    </row>
    <row r="152" spans="1:5" hidden="1" x14ac:dyDescent="0.3">
      <c r="A152" s="29"/>
      <c r="B152" s="29"/>
      <c r="C152" s="29"/>
      <c r="D152" s="29"/>
      <c r="E152" s="13"/>
    </row>
    <row r="153" spans="1:5" hidden="1" x14ac:dyDescent="0.3">
      <c r="A153" s="29"/>
      <c r="B153" s="29"/>
      <c r="C153" s="29"/>
      <c r="D153" s="29"/>
      <c r="E153" s="13"/>
    </row>
    <row r="154" spans="1:5" hidden="1" x14ac:dyDescent="0.3">
      <c r="A154" s="29"/>
      <c r="B154" s="29"/>
      <c r="C154" s="29"/>
      <c r="D154" s="29"/>
      <c r="E154" s="13"/>
    </row>
    <row r="155" spans="1:5" hidden="1" x14ac:dyDescent="0.3">
      <c r="A155" s="29" t="s">
        <v>922</v>
      </c>
      <c r="B155" s="29"/>
      <c r="C155" s="29"/>
      <c r="D155" s="29"/>
      <c r="E155" s="13"/>
    </row>
    <row r="156" spans="1:5" hidden="1" x14ac:dyDescent="0.3">
      <c r="A156" s="29"/>
      <c r="B156" s="29"/>
      <c r="C156" s="29"/>
      <c r="D156" s="29"/>
      <c r="E156" s="13"/>
    </row>
    <row r="157" spans="1:5" hidden="1" x14ac:dyDescent="0.3">
      <c r="A157" s="29"/>
      <c r="B157" s="29"/>
      <c r="C157" s="29"/>
      <c r="D157" s="29"/>
      <c r="E157" s="13"/>
    </row>
    <row r="158" spans="1:5" hidden="1" x14ac:dyDescent="0.3">
      <c r="A158" s="29"/>
      <c r="B158" s="29"/>
      <c r="C158" s="29"/>
      <c r="D158" s="29"/>
      <c r="E158" s="13"/>
    </row>
    <row r="159" spans="1:5" hidden="1" x14ac:dyDescent="0.3">
      <c r="A159" s="29" t="s">
        <v>923</v>
      </c>
      <c r="B159" s="29"/>
      <c r="C159" s="29"/>
      <c r="D159" s="29"/>
      <c r="E159" s="13"/>
    </row>
    <row r="160" spans="1:5" hidden="1" x14ac:dyDescent="0.3">
      <c r="A160" s="29"/>
      <c r="B160" s="29"/>
      <c r="C160" s="29"/>
      <c r="D160" s="29"/>
      <c r="E160" s="13"/>
    </row>
    <row r="161" spans="1:5" hidden="1" x14ac:dyDescent="0.3">
      <c r="A161" s="29"/>
      <c r="B161" s="29"/>
      <c r="C161" s="29"/>
      <c r="D161" s="29"/>
      <c r="E161" s="13"/>
    </row>
    <row r="162" spans="1:5" hidden="1" x14ac:dyDescent="0.3">
      <c r="A162" s="29"/>
      <c r="B162" s="29"/>
      <c r="C162" s="29"/>
      <c r="D162" s="29"/>
      <c r="E162" s="13"/>
    </row>
    <row r="163" spans="1:5" hidden="1" x14ac:dyDescent="0.3">
      <c r="A163" s="29" t="s">
        <v>924</v>
      </c>
      <c r="B163" s="29"/>
      <c r="C163" s="29"/>
      <c r="D163" s="29"/>
      <c r="E163" s="13"/>
    </row>
    <row r="164" spans="1:5" hidden="1" x14ac:dyDescent="0.3">
      <c r="A164" s="29"/>
      <c r="B164" s="29"/>
      <c r="C164" s="29"/>
      <c r="D164" s="29"/>
      <c r="E164" s="13"/>
    </row>
    <row r="165" spans="1:5" hidden="1" x14ac:dyDescent="0.3">
      <c r="A165" s="29"/>
      <c r="B165" s="29"/>
      <c r="C165" s="29"/>
      <c r="D165" s="29"/>
      <c r="E165" s="13"/>
    </row>
    <row r="166" spans="1:5" hidden="1" x14ac:dyDescent="0.3">
      <c r="A166" s="29"/>
      <c r="B166" s="29"/>
      <c r="C166" s="29"/>
      <c r="D166" s="29"/>
      <c r="E166" s="13"/>
    </row>
    <row r="167" spans="1:5" hidden="1" x14ac:dyDescent="0.3">
      <c r="A167" s="29" t="s">
        <v>925</v>
      </c>
      <c r="B167" s="29"/>
      <c r="C167" s="29"/>
      <c r="D167" s="29"/>
      <c r="E167" s="13"/>
    </row>
    <row r="168" spans="1:5" hidden="1" x14ac:dyDescent="0.3">
      <c r="A168" s="29"/>
      <c r="B168" s="35"/>
      <c r="C168" s="35"/>
      <c r="D168" s="35"/>
    </row>
    <row r="169" spans="1:5" hidden="1" x14ac:dyDescent="0.3">
      <c r="A169" s="29"/>
      <c r="B169" s="35"/>
      <c r="C169" s="35"/>
      <c r="D169" s="35"/>
    </row>
    <row r="170" spans="1:5" hidden="1" x14ac:dyDescent="0.3">
      <c r="A170" s="29"/>
      <c r="B170" s="35"/>
      <c r="C170" s="35"/>
      <c r="D170" s="35"/>
    </row>
    <row r="171" spans="1:5" ht="28.2" hidden="1" x14ac:dyDescent="0.3">
      <c r="A171" s="36" t="s">
        <v>926</v>
      </c>
      <c r="B171" s="35"/>
      <c r="C171" s="35"/>
      <c r="D171" s="35"/>
    </row>
    <row r="172" spans="1:5" hidden="1" x14ac:dyDescent="0.3">
      <c r="A172" s="35"/>
      <c r="B172" s="35"/>
      <c r="C172" s="35"/>
      <c r="D172" s="35"/>
    </row>
    <row r="173" spans="1:5" hidden="1" x14ac:dyDescent="0.3">
      <c r="A173" s="35"/>
      <c r="B173" s="35"/>
      <c r="C173" s="35"/>
      <c r="D173" s="35"/>
    </row>
    <row r="174" spans="1:5" hidden="1" x14ac:dyDescent="0.3">
      <c r="A174" s="35"/>
      <c r="B174" s="35"/>
      <c r="C174" s="35"/>
      <c r="D174" s="35"/>
    </row>
    <row r="175" spans="1:5" hidden="1" x14ac:dyDescent="0.3">
      <c r="A175" s="35"/>
      <c r="B175" s="35"/>
      <c r="C175" s="35"/>
      <c r="D175" s="35"/>
    </row>
    <row r="176" spans="1:5" hidden="1" x14ac:dyDescent="0.3">
      <c r="A176" s="35"/>
      <c r="B176" s="35"/>
      <c r="C176" s="35"/>
      <c r="D176" s="35"/>
    </row>
  </sheetData>
  <mergeCells count="2">
    <mergeCell ref="A2:D2"/>
    <mergeCell ref="A1:D1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EF41E-B0AF-4E55-8697-8C69B59F5040}">
  <sheetPr>
    <tabColor rgb="FFFFFF00"/>
  </sheetPr>
  <dimension ref="A1:E176"/>
  <sheetViews>
    <sheetView tabSelected="1" workbookViewId="0">
      <selection activeCell="A3" sqref="A3"/>
    </sheetView>
  </sheetViews>
  <sheetFormatPr defaultRowHeight="14.4" x14ac:dyDescent="0.3"/>
  <cols>
    <col min="1" max="1" width="85.88671875" style="10" customWidth="1"/>
    <col min="2" max="2" width="26.6640625" style="10" customWidth="1"/>
    <col min="3" max="3" width="24.6640625" style="10" customWidth="1"/>
    <col min="4" max="4" width="24.5546875" style="10" customWidth="1"/>
    <col min="5" max="5" width="10.33203125" style="10" bestFit="1" customWidth="1"/>
    <col min="6" max="256" width="9.109375" style="10"/>
    <col min="257" max="257" width="85.88671875" style="10" customWidth="1"/>
    <col min="258" max="258" width="26.6640625" style="10" customWidth="1"/>
    <col min="259" max="259" width="24.6640625" style="10" customWidth="1"/>
    <col min="260" max="260" width="24.5546875" style="10" customWidth="1"/>
    <col min="261" max="261" width="10.33203125" style="10" bestFit="1" customWidth="1"/>
    <col min="262" max="512" width="9.109375" style="10"/>
    <col min="513" max="513" width="85.88671875" style="10" customWidth="1"/>
    <col min="514" max="514" width="26.6640625" style="10" customWidth="1"/>
    <col min="515" max="515" width="24.6640625" style="10" customWidth="1"/>
    <col min="516" max="516" width="24.5546875" style="10" customWidth="1"/>
    <col min="517" max="517" width="10.33203125" style="10" bestFit="1" customWidth="1"/>
    <col min="518" max="768" width="9.109375" style="10"/>
    <col min="769" max="769" width="85.88671875" style="10" customWidth="1"/>
    <col min="770" max="770" width="26.6640625" style="10" customWidth="1"/>
    <col min="771" max="771" width="24.6640625" style="10" customWidth="1"/>
    <col min="772" max="772" width="24.5546875" style="10" customWidth="1"/>
    <col min="773" max="773" width="10.33203125" style="10" bestFit="1" customWidth="1"/>
    <col min="774" max="1024" width="9.109375" style="10"/>
    <col min="1025" max="1025" width="85.88671875" style="10" customWidth="1"/>
    <col min="1026" max="1026" width="26.6640625" style="10" customWidth="1"/>
    <col min="1027" max="1027" width="24.6640625" style="10" customWidth="1"/>
    <col min="1028" max="1028" width="24.5546875" style="10" customWidth="1"/>
    <col min="1029" max="1029" width="10.33203125" style="10" bestFit="1" customWidth="1"/>
    <col min="1030" max="1280" width="9.109375" style="10"/>
    <col min="1281" max="1281" width="85.88671875" style="10" customWidth="1"/>
    <col min="1282" max="1282" width="26.6640625" style="10" customWidth="1"/>
    <col min="1283" max="1283" width="24.6640625" style="10" customWidth="1"/>
    <col min="1284" max="1284" width="24.5546875" style="10" customWidth="1"/>
    <col min="1285" max="1285" width="10.33203125" style="10" bestFit="1" customWidth="1"/>
    <col min="1286" max="1536" width="9.109375" style="10"/>
    <col min="1537" max="1537" width="85.88671875" style="10" customWidth="1"/>
    <col min="1538" max="1538" width="26.6640625" style="10" customWidth="1"/>
    <col min="1539" max="1539" width="24.6640625" style="10" customWidth="1"/>
    <col min="1540" max="1540" width="24.5546875" style="10" customWidth="1"/>
    <col min="1541" max="1541" width="10.33203125" style="10" bestFit="1" customWidth="1"/>
    <col min="1542" max="1792" width="9.109375" style="10"/>
    <col min="1793" max="1793" width="85.88671875" style="10" customWidth="1"/>
    <col min="1794" max="1794" width="26.6640625" style="10" customWidth="1"/>
    <col min="1795" max="1795" width="24.6640625" style="10" customWidth="1"/>
    <col min="1796" max="1796" width="24.5546875" style="10" customWidth="1"/>
    <col min="1797" max="1797" width="10.33203125" style="10" bestFit="1" customWidth="1"/>
    <col min="1798" max="2048" width="9.109375" style="10"/>
    <col min="2049" max="2049" width="85.88671875" style="10" customWidth="1"/>
    <col min="2050" max="2050" width="26.6640625" style="10" customWidth="1"/>
    <col min="2051" max="2051" width="24.6640625" style="10" customWidth="1"/>
    <col min="2052" max="2052" width="24.5546875" style="10" customWidth="1"/>
    <col min="2053" max="2053" width="10.33203125" style="10" bestFit="1" customWidth="1"/>
    <col min="2054" max="2304" width="9.109375" style="10"/>
    <col min="2305" max="2305" width="85.88671875" style="10" customWidth="1"/>
    <col min="2306" max="2306" width="26.6640625" style="10" customWidth="1"/>
    <col min="2307" max="2307" width="24.6640625" style="10" customWidth="1"/>
    <col min="2308" max="2308" width="24.5546875" style="10" customWidth="1"/>
    <col min="2309" max="2309" width="10.33203125" style="10" bestFit="1" customWidth="1"/>
    <col min="2310" max="2560" width="9.109375" style="10"/>
    <col min="2561" max="2561" width="85.88671875" style="10" customWidth="1"/>
    <col min="2562" max="2562" width="26.6640625" style="10" customWidth="1"/>
    <col min="2563" max="2563" width="24.6640625" style="10" customWidth="1"/>
    <col min="2564" max="2564" width="24.5546875" style="10" customWidth="1"/>
    <col min="2565" max="2565" width="10.33203125" style="10" bestFit="1" customWidth="1"/>
    <col min="2566" max="2816" width="9.109375" style="10"/>
    <col min="2817" max="2817" width="85.88671875" style="10" customWidth="1"/>
    <col min="2818" max="2818" width="26.6640625" style="10" customWidth="1"/>
    <col min="2819" max="2819" width="24.6640625" style="10" customWidth="1"/>
    <col min="2820" max="2820" width="24.5546875" style="10" customWidth="1"/>
    <col min="2821" max="2821" width="10.33203125" style="10" bestFit="1" customWidth="1"/>
    <col min="2822" max="3072" width="9.109375" style="10"/>
    <col min="3073" max="3073" width="85.88671875" style="10" customWidth="1"/>
    <col min="3074" max="3074" width="26.6640625" style="10" customWidth="1"/>
    <col min="3075" max="3075" width="24.6640625" style="10" customWidth="1"/>
    <col min="3076" max="3076" width="24.5546875" style="10" customWidth="1"/>
    <col min="3077" max="3077" width="10.33203125" style="10" bestFit="1" customWidth="1"/>
    <col min="3078" max="3328" width="9.109375" style="10"/>
    <col min="3329" max="3329" width="85.88671875" style="10" customWidth="1"/>
    <col min="3330" max="3330" width="26.6640625" style="10" customWidth="1"/>
    <col min="3331" max="3331" width="24.6640625" style="10" customWidth="1"/>
    <col min="3332" max="3332" width="24.5546875" style="10" customWidth="1"/>
    <col min="3333" max="3333" width="10.33203125" style="10" bestFit="1" customWidth="1"/>
    <col min="3334" max="3584" width="9.109375" style="10"/>
    <col min="3585" max="3585" width="85.88671875" style="10" customWidth="1"/>
    <col min="3586" max="3586" width="26.6640625" style="10" customWidth="1"/>
    <col min="3587" max="3587" width="24.6640625" style="10" customWidth="1"/>
    <col min="3588" max="3588" width="24.5546875" style="10" customWidth="1"/>
    <col min="3589" max="3589" width="10.33203125" style="10" bestFit="1" customWidth="1"/>
    <col min="3590" max="3840" width="9.109375" style="10"/>
    <col min="3841" max="3841" width="85.88671875" style="10" customWidth="1"/>
    <col min="3842" max="3842" width="26.6640625" style="10" customWidth="1"/>
    <col min="3843" max="3843" width="24.6640625" style="10" customWidth="1"/>
    <col min="3844" max="3844" width="24.5546875" style="10" customWidth="1"/>
    <col min="3845" max="3845" width="10.33203125" style="10" bestFit="1" customWidth="1"/>
    <col min="3846" max="4096" width="9.109375" style="10"/>
    <col min="4097" max="4097" width="85.88671875" style="10" customWidth="1"/>
    <col min="4098" max="4098" width="26.6640625" style="10" customWidth="1"/>
    <col min="4099" max="4099" width="24.6640625" style="10" customWidth="1"/>
    <col min="4100" max="4100" width="24.5546875" style="10" customWidth="1"/>
    <col min="4101" max="4101" width="10.33203125" style="10" bestFit="1" customWidth="1"/>
    <col min="4102" max="4352" width="9.109375" style="10"/>
    <col min="4353" max="4353" width="85.88671875" style="10" customWidth="1"/>
    <col min="4354" max="4354" width="26.6640625" style="10" customWidth="1"/>
    <col min="4355" max="4355" width="24.6640625" style="10" customWidth="1"/>
    <col min="4356" max="4356" width="24.5546875" style="10" customWidth="1"/>
    <col min="4357" max="4357" width="10.33203125" style="10" bestFit="1" customWidth="1"/>
    <col min="4358" max="4608" width="9.109375" style="10"/>
    <col min="4609" max="4609" width="85.88671875" style="10" customWidth="1"/>
    <col min="4610" max="4610" width="26.6640625" style="10" customWidth="1"/>
    <col min="4611" max="4611" width="24.6640625" style="10" customWidth="1"/>
    <col min="4612" max="4612" width="24.5546875" style="10" customWidth="1"/>
    <col min="4613" max="4613" width="10.33203125" style="10" bestFit="1" customWidth="1"/>
    <col min="4614" max="4864" width="9.109375" style="10"/>
    <col min="4865" max="4865" width="85.88671875" style="10" customWidth="1"/>
    <col min="4866" max="4866" width="26.6640625" style="10" customWidth="1"/>
    <col min="4867" max="4867" width="24.6640625" style="10" customWidth="1"/>
    <col min="4868" max="4868" width="24.5546875" style="10" customWidth="1"/>
    <col min="4869" max="4869" width="10.33203125" style="10" bestFit="1" customWidth="1"/>
    <col min="4870" max="5120" width="9.109375" style="10"/>
    <col min="5121" max="5121" width="85.88671875" style="10" customWidth="1"/>
    <col min="5122" max="5122" width="26.6640625" style="10" customWidth="1"/>
    <col min="5123" max="5123" width="24.6640625" style="10" customWidth="1"/>
    <col min="5124" max="5124" width="24.5546875" style="10" customWidth="1"/>
    <col min="5125" max="5125" width="10.33203125" style="10" bestFit="1" customWidth="1"/>
    <col min="5126" max="5376" width="9.109375" style="10"/>
    <col min="5377" max="5377" width="85.88671875" style="10" customWidth="1"/>
    <col min="5378" max="5378" width="26.6640625" style="10" customWidth="1"/>
    <col min="5379" max="5379" width="24.6640625" style="10" customWidth="1"/>
    <col min="5380" max="5380" width="24.5546875" style="10" customWidth="1"/>
    <col min="5381" max="5381" width="10.33203125" style="10" bestFit="1" customWidth="1"/>
    <col min="5382" max="5632" width="9.109375" style="10"/>
    <col min="5633" max="5633" width="85.88671875" style="10" customWidth="1"/>
    <col min="5634" max="5634" width="26.6640625" style="10" customWidth="1"/>
    <col min="5635" max="5635" width="24.6640625" style="10" customWidth="1"/>
    <col min="5636" max="5636" width="24.5546875" style="10" customWidth="1"/>
    <col min="5637" max="5637" width="10.33203125" style="10" bestFit="1" customWidth="1"/>
    <col min="5638" max="5888" width="9.109375" style="10"/>
    <col min="5889" max="5889" width="85.88671875" style="10" customWidth="1"/>
    <col min="5890" max="5890" width="26.6640625" style="10" customWidth="1"/>
    <col min="5891" max="5891" width="24.6640625" style="10" customWidth="1"/>
    <col min="5892" max="5892" width="24.5546875" style="10" customWidth="1"/>
    <col min="5893" max="5893" width="10.33203125" style="10" bestFit="1" customWidth="1"/>
    <col min="5894" max="6144" width="9.109375" style="10"/>
    <col min="6145" max="6145" width="85.88671875" style="10" customWidth="1"/>
    <col min="6146" max="6146" width="26.6640625" style="10" customWidth="1"/>
    <col min="6147" max="6147" width="24.6640625" style="10" customWidth="1"/>
    <col min="6148" max="6148" width="24.5546875" style="10" customWidth="1"/>
    <col min="6149" max="6149" width="10.33203125" style="10" bestFit="1" customWidth="1"/>
    <col min="6150" max="6400" width="9.109375" style="10"/>
    <col min="6401" max="6401" width="85.88671875" style="10" customWidth="1"/>
    <col min="6402" max="6402" width="26.6640625" style="10" customWidth="1"/>
    <col min="6403" max="6403" width="24.6640625" style="10" customWidth="1"/>
    <col min="6404" max="6404" width="24.5546875" style="10" customWidth="1"/>
    <col min="6405" max="6405" width="10.33203125" style="10" bestFit="1" customWidth="1"/>
    <col min="6406" max="6656" width="9.109375" style="10"/>
    <col min="6657" max="6657" width="85.88671875" style="10" customWidth="1"/>
    <col min="6658" max="6658" width="26.6640625" style="10" customWidth="1"/>
    <col min="6659" max="6659" width="24.6640625" style="10" customWidth="1"/>
    <col min="6660" max="6660" width="24.5546875" style="10" customWidth="1"/>
    <col min="6661" max="6661" width="10.33203125" style="10" bestFit="1" customWidth="1"/>
    <col min="6662" max="6912" width="9.109375" style="10"/>
    <col min="6913" max="6913" width="85.88671875" style="10" customWidth="1"/>
    <col min="6914" max="6914" width="26.6640625" style="10" customWidth="1"/>
    <col min="6915" max="6915" width="24.6640625" style="10" customWidth="1"/>
    <col min="6916" max="6916" width="24.5546875" style="10" customWidth="1"/>
    <col min="6917" max="6917" width="10.33203125" style="10" bestFit="1" customWidth="1"/>
    <col min="6918" max="7168" width="9.109375" style="10"/>
    <col min="7169" max="7169" width="85.88671875" style="10" customWidth="1"/>
    <col min="7170" max="7170" width="26.6640625" style="10" customWidth="1"/>
    <col min="7171" max="7171" width="24.6640625" style="10" customWidth="1"/>
    <col min="7172" max="7172" width="24.5546875" style="10" customWidth="1"/>
    <col min="7173" max="7173" width="10.33203125" style="10" bestFit="1" customWidth="1"/>
    <col min="7174" max="7424" width="9.109375" style="10"/>
    <col min="7425" max="7425" width="85.88671875" style="10" customWidth="1"/>
    <col min="7426" max="7426" width="26.6640625" style="10" customWidth="1"/>
    <col min="7427" max="7427" width="24.6640625" style="10" customWidth="1"/>
    <col min="7428" max="7428" width="24.5546875" style="10" customWidth="1"/>
    <col min="7429" max="7429" width="10.33203125" style="10" bestFit="1" customWidth="1"/>
    <col min="7430" max="7680" width="9.109375" style="10"/>
    <col min="7681" max="7681" width="85.88671875" style="10" customWidth="1"/>
    <col min="7682" max="7682" width="26.6640625" style="10" customWidth="1"/>
    <col min="7683" max="7683" width="24.6640625" style="10" customWidth="1"/>
    <col min="7684" max="7684" width="24.5546875" style="10" customWidth="1"/>
    <col min="7685" max="7685" width="10.33203125" style="10" bestFit="1" customWidth="1"/>
    <col min="7686" max="7936" width="9.109375" style="10"/>
    <col min="7937" max="7937" width="85.88671875" style="10" customWidth="1"/>
    <col min="7938" max="7938" width="26.6640625" style="10" customWidth="1"/>
    <col min="7939" max="7939" width="24.6640625" style="10" customWidth="1"/>
    <col min="7940" max="7940" width="24.5546875" style="10" customWidth="1"/>
    <col min="7941" max="7941" width="10.33203125" style="10" bestFit="1" customWidth="1"/>
    <col min="7942" max="8192" width="9.109375" style="10"/>
    <col min="8193" max="8193" width="85.88671875" style="10" customWidth="1"/>
    <col min="8194" max="8194" width="26.6640625" style="10" customWidth="1"/>
    <col min="8195" max="8195" width="24.6640625" style="10" customWidth="1"/>
    <col min="8196" max="8196" width="24.5546875" style="10" customWidth="1"/>
    <col min="8197" max="8197" width="10.33203125" style="10" bestFit="1" customWidth="1"/>
    <col min="8198" max="8448" width="9.109375" style="10"/>
    <col min="8449" max="8449" width="85.88671875" style="10" customWidth="1"/>
    <col min="8450" max="8450" width="26.6640625" style="10" customWidth="1"/>
    <col min="8451" max="8451" width="24.6640625" style="10" customWidth="1"/>
    <col min="8452" max="8452" width="24.5546875" style="10" customWidth="1"/>
    <col min="8453" max="8453" width="10.33203125" style="10" bestFit="1" customWidth="1"/>
    <col min="8454" max="8704" width="9.109375" style="10"/>
    <col min="8705" max="8705" width="85.88671875" style="10" customWidth="1"/>
    <col min="8706" max="8706" width="26.6640625" style="10" customWidth="1"/>
    <col min="8707" max="8707" width="24.6640625" style="10" customWidth="1"/>
    <col min="8708" max="8708" width="24.5546875" style="10" customWidth="1"/>
    <col min="8709" max="8709" width="10.33203125" style="10" bestFit="1" customWidth="1"/>
    <col min="8710" max="8960" width="9.109375" style="10"/>
    <col min="8961" max="8961" width="85.88671875" style="10" customWidth="1"/>
    <col min="8962" max="8962" width="26.6640625" style="10" customWidth="1"/>
    <col min="8963" max="8963" width="24.6640625" style="10" customWidth="1"/>
    <col min="8964" max="8964" width="24.5546875" style="10" customWidth="1"/>
    <col min="8965" max="8965" width="10.33203125" style="10" bestFit="1" customWidth="1"/>
    <col min="8966" max="9216" width="9.109375" style="10"/>
    <col min="9217" max="9217" width="85.88671875" style="10" customWidth="1"/>
    <col min="9218" max="9218" width="26.6640625" style="10" customWidth="1"/>
    <col min="9219" max="9219" width="24.6640625" style="10" customWidth="1"/>
    <col min="9220" max="9220" width="24.5546875" style="10" customWidth="1"/>
    <col min="9221" max="9221" width="10.33203125" style="10" bestFit="1" customWidth="1"/>
    <col min="9222" max="9472" width="9.109375" style="10"/>
    <col min="9473" max="9473" width="85.88671875" style="10" customWidth="1"/>
    <col min="9474" max="9474" width="26.6640625" style="10" customWidth="1"/>
    <col min="9475" max="9475" width="24.6640625" style="10" customWidth="1"/>
    <col min="9476" max="9476" width="24.5546875" style="10" customWidth="1"/>
    <col min="9477" max="9477" width="10.33203125" style="10" bestFit="1" customWidth="1"/>
    <col min="9478" max="9728" width="9.109375" style="10"/>
    <col min="9729" max="9729" width="85.88671875" style="10" customWidth="1"/>
    <col min="9730" max="9730" width="26.6640625" style="10" customWidth="1"/>
    <col min="9731" max="9731" width="24.6640625" style="10" customWidth="1"/>
    <col min="9732" max="9732" width="24.5546875" style="10" customWidth="1"/>
    <col min="9733" max="9733" width="10.33203125" style="10" bestFit="1" customWidth="1"/>
    <col min="9734" max="9984" width="9.109375" style="10"/>
    <col min="9985" max="9985" width="85.88671875" style="10" customWidth="1"/>
    <col min="9986" max="9986" width="26.6640625" style="10" customWidth="1"/>
    <col min="9987" max="9987" width="24.6640625" style="10" customWidth="1"/>
    <col min="9988" max="9988" width="24.5546875" style="10" customWidth="1"/>
    <col min="9989" max="9989" width="10.33203125" style="10" bestFit="1" customWidth="1"/>
    <col min="9990" max="10240" width="9.109375" style="10"/>
    <col min="10241" max="10241" width="85.88671875" style="10" customWidth="1"/>
    <col min="10242" max="10242" width="26.6640625" style="10" customWidth="1"/>
    <col min="10243" max="10243" width="24.6640625" style="10" customWidth="1"/>
    <col min="10244" max="10244" width="24.5546875" style="10" customWidth="1"/>
    <col min="10245" max="10245" width="10.33203125" style="10" bestFit="1" customWidth="1"/>
    <col min="10246" max="10496" width="9.109375" style="10"/>
    <col min="10497" max="10497" width="85.88671875" style="10" customWidth="1"/>
    <col min="10498" max="10498" width="26.6640625" style="10" customWidth="1"/>
    <col min="10499" max="10499" width="24.6640625" style="10" customWidth="1"/>
    <col min="10500" max="10500" width="24.5546875" style="10" customWidth="1"/>
    <col min="10501" max="10501" width="10.33203125" style="10" bestFit="1" customWidth="1"/>
    <col min="10502" max="10752" width="9.109375" style="10"/>
    <col min="10753" max="10753" width="85.88671875" style="10" customWidth="1"/>
    <col min="10754" max="10754" width="26.6640625" style="10" customWidth="1"/>
    <col min="10755" max="10755" width="24.6640625" style="10" customWidth="1"/>
    <col min="10756" max="10756" width="24.5546875" style="10" customWidth="1"/>
    <col min="10757" max="10757" width="10.33203125" style="10" bestFit="1" customWidth="1"/>
    <col min="10758" max="11008" width="9.109375" style="10"/>
    <col min="11009" max="11009" width="85.88671875" style="10" customWidth="1"/>
    <col min="11010" max="11010" width="26.6640625" style="10" customWidth="1"/>
    <col min="11011" max="11011" width="24.6640625" style="10" customWidth="1"/>
    <col min="11012" max="11012" width="24.5546875" style="10" customWidth="1"/>
    <col min="11013" max="11013" width="10.33203125" style="10" bestFit="1" customWidth="1"/>
    <col min="11014" max="11264" width="9.109375" style="10"/>
    <col min="11265" max="11265" width="85.88671875" style="10" customWidth="1"/>
    <col min="11266" max="11266" width="26.6640625" style="10" customWidth="1"/>
    <col min="11267" max="11267" width="24.6640625" style="10" customWidth="1"/>
    <col min="11268" max="11268" width="24.5546875" style="10" customWidth="1"/>
    <col min="11269" max="11269" width="10.33203125" style="10" bestFit="1" customWidth="1"/>
    <col min="11270" max="11520" width="9.109375" style="10"/>
    <col min="11521" max="11521" width="85.88671875" style="10" customWidth="1"/>
    <col min="11522" max="11522" width="26.6640625" style="10" customWidth="1"/>
    <col min="11523" max="11523" width="24.6640625" style="10" customWidth="1"/>
    <col min="11524" max="11524" width="24.5546875" style="10" customWidth="1"/>
    <col min="11525" max="11525" width="10.33203125" style="10" bestFit="1" customWidth="1"/>
    <col min="11526" max="11776" width="9.109375" style="10"/>
    <col min="11777" max="11777" width="85.88671875" style="10" customWidth="1"/>
    <col min="11778" max="11778" width="26.6640625" style="10" customWidth="1"/>
    <col min="11779" max="11779" width="24.6640625" style="10" customWidth="1"/>
    <col min="11780" max="11780" width="24.5546875" style="10" customWidth="1"/>
    <col min="11781" max="11781" width="10.33203125" style="10" bestFit="1" customWidth="1"/>
    <col min="11782" max="12032" width="9.109375" style="10"/>
    <col min="12033" max="12033" width="85.88671875" style="10" customWidth="1"/>
    <col min="12034" max="12034" width="26.6640625" style="10" customWidth="1"/>
    <col min="12035" max="12035" width="24.6640625" style="10" customWidth="1"/>
    <col min="12036" max="12036" width="24.5546875" style="10" customWidth="1"/>
    <col min="12037" max="12037" width="10.33203125" style="10" bestFit="1" customWidth="1"/>
    <col min="12038" max="12288" width="9.109375" style="10"/>
    <col min="12289" max="12289" width="85.88671875" style="10" customWidth="1"/>
    <col min="12290" max="12290" width="26.6640625" style="10" customWidth="1"/>
    <col min="12291" max="12291" width="24.6640625" style="10" customWidth="1"/>
    <col min="12292" max="12292" width="24.5546875" style="10" customWidth="1"/>
    <col min="12293" max="12293" width="10.33203125" style="10" bestFit="1" customWidth="1"/>
    <col min="12294" max="12544" width="9.109375" style="10"/>
    <col min="12545" max="12545" width="85.88671875" style="10" customWidth="1"/>
    <col min="12546" max="12546" width="26.6640625" style="10" customWidth="1"/>
    <col min="12547" max="12547" width="24.6640625" style="10" customWidth="1"/>
    <col min="12548" max="12548" width="24.5546875" style="10" customWidth="1"/>
    <col min="12549" max="12549" width="10.33203125" style="10" bestFit="1" customWidth="1"/>
    <col min="12550" max="12800" width="9.109375" style="10"/>
    <col min="12801" max="12801" width="85.88671875" style="10" customWidth="1"/>
    <col min="12802" max="12802" width="26.6640625" style="10" customWidth="1"/>
    <col min="12803" max="12803" width="24.6640625" style="10" customWidth="1"/>
    <col min="12804" max="12804" width="24.5546875" style="10" customWidth="1"/>
    <col min="12805" max="12805" width="10.33203125" style="10" bestFit="1" customWidth="1"/>
    <col min="12806" max="13056" width="9.109375" style="10"/>
    <col min="13057" max="13057" width="85.88671875" style="10" customWidth="1"/>
    <col min="13058" max="13058" width="26.6640625" style="10" customWidth="1"/>
    <col min="13059" max="13059" width="24.6640625" style="10" customWidth="1"/>
    <col min="13060" max="13060" width="24.5546875" style="10" customWidth="1"/>
    <col min="13061" max="13061" width="10.33203125" style="10" bestFit="1" customWidth="1"/>
    <col min="13062" max="13312" width="9.109375" style="10"/>
    <col min="13313" max="13313" width="85.88671875" style="10" customWidth="1"/>
    <col min="13314" max="13314" width="26.6640625" style="10" customWidth="1"/>
    <col min="13315" max="13315" width="24.6640625" style="10" customWidth="1"/>
    <col min="13316" max="13316" width="24.5546875" style="10" customWidth="1"/>
    <col min="13317" max="13317" width="10.33203125" style="10" bestFit="1" customWidth="1"/>
    <col min="13318" max="13568" width="9.109375" style="10"/>
    <col min="13569" max="13569" width="85.88671875" style="10" customWidth="1"/>
    <col min="13570" max="13570" width="26.6640625" style="10" customWidth="1"/>
    <col min="13571" max="13571" width="24.6640625" style="10" customWidth="1"/>
    <col min="13572" max="13572" width="24.5546875" style="10" customWidth="1"/>
    <col min="13573" max="13573" width="10.33203125" style="10" bestFit="1" customWidth="1"/>
    <col min="13574" max="13824" width="9.109375" style="10"/>
    <col min="13825" max="13825" width="85.88671875" style="10" customWidth="1"/>
    <col min="13826" max="13826" width="26.6640625" style="10" customWidth="1"/>
    <col min="13827" max="13827" width="24.6640625" style="10" customWidth="1"/>
    <col min="13828" max="13828" width="24.5546875" style="10" customWidth="1"/>
    <col min="13829" max="13829" width="10.33203125" style="10" bestFit="1" customWidth="1"/>
    <col min="13830" max="14080" width="9.109375" style="10"/>
    <col min="14081" max="14081" width="85.88671875" style="10" customWidth="1"/>
    <col min="14082" max="14082" width="26.6640625" style="10" customWidth="1"/>
    <col min="14083" max="14083" width="24.6640625" style="10" customWidth="1"/>
    <col min="14084" max="14084" width="24.5546875" style="10" customWidth="1"/>
    <col min="14085" max="14085" width="10.33203125" style="10" bestFit="1" customWidth="1"/>
    <col min="14086" max="14336" width="9.109375" style="10"/>
    <col min="14337" max="14337" width="85.88671875" style="10" customWidth="1"/>
    <col min="14338" max="14338" width="26.6640625" style="10" customWidth="1"/>
    <col min="14339" max="14339" width="24.6640625" style="10" customWidth="1"/>
    <col min="14340" max="14340" width="24.5546875" style="10" customWidth="1"/>
    <col min="14341" max="14341" width="10.33203125" style="10" bestFit="1" customWidth="1"/>
    <col min="14342" max="14592" width="9.109375" style="10"/>
    <col min="14593" max="14593" width="85.88671875" style="10" customWidth="1"/>
    <col min="14594" max="14594" width="26.6640625" style="10" customWidth="1"/>
    <col min="14595" max="14595" width="24.6640625" style="10" customWidth="1"/>
    <col min="14596" max="14596" width="24.5546875" style="10" customWidth="1"/>
    <col min="14597" max="14597" width="10.33203125" style="10" bestFit="1" customWidth="1"/>
    <col min="14598" max="14848" width="9.109375" style="10"/>
    <col min="14849" max="14849" width="85.88671875" style="10" customWidth="1"/>
    <col min="14850" max="14850" width="26.6640625" style="10" customWidth="1"/>
    <col min="14851" max="14851" width="24.6640625" style="10" customWidth="1"/>
    <col min="14852" max="14852" width="24.5546875" style="10" customWidth="1"/>
    <col min="14853" max="14853" width="10.33203125" style="10" bestFit="1" customWidth="1"/>
    <col min="14854" max="15104" width="9.109375" style="10"/>
    <col min="15105" max="15105" width="85.88671875" style="10" customWidth="1"/>
    <col min="15106" max="15106" width="26.6640625" style="10" customWidth="1"/>
    <col min="15107" max="15107" width="24.6640625" style="10" customWidth="1"/>
    <col min="15108" max="15108" width="24.5546875" style="10" customWidth="1"/>
    <col min="15109" max="15109" width="10.33203125" style="10" bestFit="1" customWidth="1"/>
    <col min="15110" max="15360" width="9.109375" style="10"/>
    <col min="15361" max="15361" width="85.88671875" style="10" customWidth="1"/>
    <col min="15362" max="15362" width="26.6640625" style="10" customWidth="1"/>
    <col min="15363" max="15363" width="24.6640625" style="10" customWidth="1"/>
    <col min="15364" max="15364" width="24.5546875" style="10" customWidth="1"/>
    <col min="15365" max="15365" width="10.33203125" style="10" bestFit="1" customWidth="1"/>
    <col min="15366" max="15616" width="9.109375" style="10"/>
    <col min="15617" max="15617" width="85.88671875" style="10" customWidth="1"/>
    <col min="15618" max="15618" width="26.6640625" style="10" customWidth="1"/>
    <col min="15619" max="15619" width="24.6640625" style="10" customWidth="1"/>
    <col min="15620" max="15620" width="24.5546875" style="10" customWidth="1"/>
    <col min="15621" max="15621" width="10.33203125" style="10" bestFit="1" customWidth="1"/>
    <col min="15622" max="15872" width="9.109375" style="10"/>
    <col min="15873" max="15873" width="85.88671875" style="10" customWidth="1"/>
    <col min="15874" max="15874" width="26.6640625" style="10" customWidth="1"/>
    <col min="15875" max="15875" width="24.6640625" style="10" customWidth="1"/>
    <col min="15876" max="15876" width="24.5546875" style="10" customWidth="1"/>
    <col min="15877" max="15877" width="10.33203125" style="10" bestFit="1" customWidth="1"/>
    <col min="15878" max="16128" width="9.109375" style="10"/>
    <col min="16129" max="16129" width="85.88671875" style="10" customWidth="1"/>
    <col min="16130" max="16130" width="26.6640625" style="10" customWidth="1"/>
    <col min="16131" max="16131" width="24.6640625" style="10" customWidth="1"/>
    <col min="16132" max="16132" width="24.5546875" style="10" customWidth="1"/>
    <col min="16133" max="16133" width="10.33203125" style="10" bestFit="1" customWidth="1"/>
    <col min="16134" max="16384" width="9.109375" style="10"/>
  </cols>
  <sheetData>
    <row r="1" spans="1:5" x14ac:dyDescent="0.3">
      <c r="A1" s="42" t="s">
        <v>932</v>
      </c>
      <c r="B1" s="42"/>
      <c r="C1" s="42"/>
      <c r="D1" s="42"/>
    </row>
    <row r="2" spans="1:5" ht="37.5" customHeight="1" x14ac:dyDescent="0.35">
      <c r="A2" s="40" t="s">
        <v>933</v>
      </c>
      <c r="B2" s="41"/>
      <c r="C2" s="41"/>
      <c r="D2" s="41"/>
      <c r="E2" s="11"/>
    </row>
    <row r="3" spans="1:5" ht="48.75" customHeight="1" x14ac:dyDescent="0.35">
      <c r="A3" s="14" t="s">
        <v>1</v>
      </c>
      <c r="B3" s="15" t="s">
        <v>834</v>
      </c>
      <c r="C3" s="16" t="s">
        <v>835</v>
      </c>
      <c r="D3" s="15" t="s">
        <v>836</v>
      </c>
      <c r="E3" s="13"/>
    </row>
    <row r="4" spans="1:5" x14ac:dyDescent="0.3">
      <c r="A4" s="17" t="s">
        <v>837</v>
      </c>
      <c r="B4" s="18"/>
      <c r="C4" s="18"/>
      <c r="D4" s="18"/>
      <c r="E4" s="13"/>
    </row>
    <row r="5" spans="1:5" x14ac:dyDescent="0.3">
      <c r="A5" s="19" t="s">
        <v>838</v>
      </c>
      <c r="B5" s="20"/>
      <c r="C5" s="20"/>
      <c r="D5" s="20"/>
      <c r="E5" s="13"/>
    </row>
    <row r="6" spans="1:5" x14ac:dyDescent="0.3">
      <c r="A6" s="21" t="s">
        <v>839</v>
      </c>
      <c r="B6" s="20"/>
      <c r="C6" s="20"/>
      <c r="D6" s="20"/>
      <c r="E6" s="13"/>
    </row>
    <row r="7" spans="1:5" x14ac:dyDescent="0.3">
      <c r="A7" s="21" t="s">
        <v>840</v>
      </c>
      <c r="B7" s="20"/>
      <c r="C7" s="20"/>
      <c r="D7" s="20"/>
      <c r="E7" s="13"/>
    </row>
    <row r="8" spans="1:5" x14ac:dyDescent="0.3">
      <c r="A8" s="21" t="s">
        <v>841</v>
      </c>
      <c r="B8" s="20"/>
      <c r="C8" s="20"/>
      <c r="D8" s="20"/>
      <c r="E8" s="13"/>
    </row>
    <row r="9" spans="1:5" x14ac:dyDescent="0.3">
      <c r="A9" s="21" t="s">
        <v>842</v>
      </c>
      <c r="B9" s="20"/>
      <c r="C9" s="20"/>
      <c r="D9" s="20"/>
      <c r="E9" s="13"/>
    </row>
    <row r="10" spans="1:5" x14ac:dyDescent="0.3">
      <c r="A10" s="21" t="s">
        <v>843</v>
      </c>
      <c r="B10" s="20"/>
      <c r="C10" s="20"/>
      <c r="D10" s="20"/>
      <c r="E10" s="13"/>
    </row>
    <row r="11" spans="1:5" x14ac:dyDescent="0.3">
      <c r="A11" s="21" t="s">
        <v>844</v>
      </c>
      <c r="B11" s="20"/>
      <c r="C11" s="20"/>
      <c r="D11" s="20"/>
      <c r="E11" s="13"/>
    </row>
    <row r="12" spans="1:5" x14ac:dyDescent="0.3">
      <c r="A12" s="19" t="s">
        <v>845</v>
      </c>
      <c r="B12" s="20">
        <f>SUM(B13:B16)</f>
        <v>310669</v>
      </c>
      <c r="C12" s="20">
        <f>SUM(C13:C16)</f>
        <v>310669</v>
      </c>
      <c r="D12" s="20">
        <f>B12-C12</f>
        <v>0</v>
      </c>
      <c r="E12" s="13"/>
    </row>
    <row r="13" spans="1:5" x14ac:dyDescent="0.3">
      <c r="A13" s="21" t="s">
        <v>839</v>
      </c>
      <c r="B13" s="20"/>
      <c r="C13" s="20"/>
      <c r="D13" s="20"/>
      <c r="E13" s="13"/>
    </row>
    <row r="14" spans="1:5" x14ac:dyDescent="0.3">
      <c r="A14" s="21" t="s">
        <v>840</v>
      </c>
      <c r="B14" s="20"/>
      <c r="C14" s="20"/>
      <c r="D14" s="20"/>
      <c r="E14" s="13"/>
    </row>
    <row r="15" spans="1:5" x14ac:dyDescent="0.3">
      <c r="A15" s="21" t="s">
        <v>841</v>
      </c>
      <c r="B15" s="20">
        <v>195000</v>
      </c>
      <c r="C15" s="20">
        <v>195000</v>
      </c>
      <c r="D15" s="20">
        <f>B15-C15</f>
        <v>0</v>
      </c>
      <c r="E15" s="13"/>
    </row>
    <row r="16" spans="1:5" x14ac:dyDescent="0.3">
      <c r="A16" s="21" t="s">
        <v>842</v>
      </c>
      <c r="B16" s="20">
        <v>115669</v>
      </c>
      <c r="C16" s="20">
        <v>115669</v>
      </c>
      <c r="D16" s="20"/>
      <c r="E16" s="13"/>
    </row>
    <row r="17" spans="1:5" x14ac:dyDescent="0.3">
      <c r="A17" s="21" t="s">
        <v>843</v>
      </c>
      <c r="B17" s="20">
        <v>310669</v>
      </c>
      <c r="C17" s="20">
        <v>310669</v>
      </c>
      <c r="D17" s="20">
        <v>0</v>
      </c>
      <c r="E17" s="13"/>
    </row>
    <row r="18" spans="1:5" x14ac:dyDescent="0.3">
      <c r="A18" s="21" t="s">
        <v>844</v>
      </c>
      <c r="B18" s="20">
        <v>0</v>
      </c>
      <c r="C18" s="20">
        <v>0</v>
      </c>
      <c r="D18" s="20">
        <v>0</v>
      </c>
      <c r="E18" s="13"/>
    </row>
    <row r="19" spans="1:5" hidden="1" x14ac:dyDescent="0.3">
      <c r="A19" s="19" t="s">
        <v>846</v>
      </c>
      <c r="B19" s="20"/>
      <c r="C19" s="20"/>
      <c r="D19" s="20"/>
      <c r="E19" s="13"/>
    </row>
    <row r="20" spans="1:5" hidden="1" x14ac:dyDescent="0.3">
      <c r="A20" s="21" t="s">
        <v>839</v>
      </c>
      <c r="B20" s="20"/>
      <c r="C20" s="20"/>
      <c r="D20" s="20"/>
      <c r="E20" s="13"/>
    </row>
    <row r="21" spans="1:5" hidden="1" x14ac:dyDescent="0.3">
      <c r="A21" s="21" t="s">
        <v>840</v>
      </c>
      <c r="B21" s="20"/>
      <c r="C21" s="20"/>
      <c r="D21" s="20"/>
      <c r="E21" s="13"/>
    </row>
    <row r="22" spans="1:5" hidden="1" x14ac:dyDescent="0.3">
      <c r="A22" s="21" t="s">
        <v>841</v>
      </c>
      <c r="B22" s="20"/>
      <c r="C22" s="20"/>
      <c r="D22" s="20"/>
      <c r="E22" s="13"/>
    </row>
    <row r="23" spans="1:5" hidden="1" x14ac:dyDescent="0.3">
      <c r="A23" s="21" t="s">
        <v>842</v>
      </c>
      <c r="B23" s="20"/>
      <c r="C23" s="20"/>
      <c r="D23" s="20"/>
      <c r="E23" s="13"/>
    </row>
    <row r="24" spans="1:5" hidden="1" x14ac:dyDescent="0.3">
      <c r="A24" s="21" t="s">
        <v>843</v>
      </c>
      <c r="B24" s="20"/>
      <c r="C24" s="20"/>
      <c r="D24" s="20"/>
      <c r="E24" s="13"/>
    </row>
    <row r="25" spans="1:5" hidden="1" x14ac:dyDescent="0.3">
      <c r="A25" s="21" t="s">
        <v>844</v>
      </c>
      <c r="B25" s="20"/>
      <c r="C25" s="20"/>
      <c r="D25" s="20"/>
      <c r="E25" s="13"/>
    </row>
    <row r="26" spans="1:5" x14ac:dyDescent="0.3">
      <c r="A26" s="22" t="s">
        <v>847</v>
      </c>
      <c r="B26" s="23">
        <f t="shared" ref="B26:D31" si="0">SUM(B5,B12,)</f>
        <v>310669</v>
      </c>
      <c r="C26" s="23">
        <f t="shared" si="0"/>
        <v>310669</v>
      </c>
      <c r="D26" s="23">
        <f t="shared" si="0"/>
        <v>0</v>
      </c>
      <c r="E26" s="13"/>
    </row>
    <row r="27" spans="1:5" x14ac:dyDescent="0.3">
      <c r="A27" s="21" t="s">
        <v>839</v>
      </c>
      <c r="B27" s="20">
        <f t="shared" si="0"/>
        <v>0</v>
      </c>
      <c r="C27" s="20">
        <f t="shared" si="0"/>
        <v>0</v>
      </c>
      <c r="D27" s="20">
        <f t="shared" si="0"/>
        <v>0</v>
      </c>
      <c r="E27" s="13"/>
    </row>
    <row r="28" spans="1:5" x14ac:dyDescent="0.3">
      <c r="A28" s="21" t="s">
        <v>840</v>
      </c>
      <c r="B28" s="20">
        <f t="shared" si="0"/>
        <v>0</v>
      </c>
      <c r="C28" s="20">
        <f t="shared" si="0"/>
        <v>0</v>
      </c>
      <c r="D28" s="20">
        <f t="shared" si="0"/>
        <v>0</v>
      </c>
      <c r="E28" s="13"/>
    </row>
    <row r="29" spans="1:5" x14ac:dyDescent="0.3">
      <c r="A29" s="21" t="s">
        <v>841</v>
      </c>
      <c r="B29" s="20">
        <f t="shared" si="0"/>
        <v>195000</v>
      </c>
      <c r="C29" s="20">
        <f t="shared" si="0"/>
        <v>195000</v>
      </c>
      <c r="D29" s="20">
        <f t="shared" si="0"/>
        <v>0</v>
      </c>
      <c r="E29" s="13"/>
    </row>
    <row r="30" spans="1:5" x14ac:dyDescent="0.3">
      <c r="A30" s="21" t="s">
        <v>842</v>
      </c>
      <c r="B30" s="20">
        <f t="shared" si="0"/>
        <v>115669</v>
      </c>
      <c r="C30" s="20">
        <f t="shared" si="0"/>
        <v>115669</v>
      </c>
      <c r="D30" s="20">
        <f t="shared" si="0"/>
        <v>0</v>
      </c>
      <c r="E30" s="13"/>
    </row>
    <row r="31" spans="1:5" x14ac:dyDescent="0.3">
      <c r="A31" s="21" t="s">
        <v>843</v>
      </c>
      <c r="B31" s="20">
        <f t="shared" si="0"/>
        <v>310669</v>
      </c>
      <c r="C31" s="20">
        <f t="shared" si="0"/>
        <v>310669</v>
      </c>
      <c r="D31" s="20">
        <f t="shared" si="0"/>
        <v>0</v>
      </c>
      <c r="E31" s="13"/>
    </row>
    <row r="32" spans="1:5" ht="17.25" customHeight="1" x14ac:dyDescent="0.3">
      <c r="A32" s="21" t="s">
        <v>848</v>
      </c>
      <c r="B32" s="20"/>
      <c r="C32" s="20"/>
      <c r="D32" s="20"/>
      <c r="E32" s="13"/>
    </row>
    <row r="33" spans="1:5" x14ac:dyDescent="0.3">
      <c r="A33" s="21"/>
      <c r="B33" s="20"/>
      <c r="C33" s="20"/>
      <c r="D33" s="20"/>
      <c r="E33" s="13"/>
    </row>
    <row r="34" spans="1:5" x14ac:dyDescent="0.3">
      <c r="A34" s="22" t="s">
        <v>849</v>
      </c>
      <c r="B34" s="23">
        <f>B35+B37+B38+B39</f>
        <v>0</v>
      </c>
      <c r="C34" s="23">
        <f>C35+C37+C38</f>
        <v>0</v>
      </c>
      <c r="D34" s="23">
        <f>B34-C34</f>
        <v>0</v>
      </c>
      <c r="E34" s="13"/>
    </row>
    <row r="35" spans="1:5" x14ac:dyDescent="0.3">
      <c r="A35" s="21" t="s">
        <v>839</v>
      </c>
      <c r="B35" s="20"/>
      <c r="C35" s="20"/>
      <c r="D35" s="20">
        <f>B35-C35</f>
        <v>0</v>
      </c>
      <c r="E35" s="13"/>
    </row>
    <row r="36" spans="1:5" x14ac:dyDescent="0.3">
      <c r="A36" s="21" t="s">
        <v>840</v>
      </c>
      <c r="B36" s="20"/>
      <c r="C36" s="20"/>
      <c r="D36" s="20"/>
      <c r="E36" s="13"/>
    </row>
    <row r="37" spans="1:5" x14ac:dyDescent="0.3">
      <c r="A37" s="21" t="s">
        <v>841</v>
      </c>
      <c r="B37" s="20"/>
      <c r="C37" s="20"/>
      <c r="D37" s="20">
        <f>B37-C37</f>
        <v>0</v>
      </c>
      <c r="E37" s="13"/>
    </row>
    <row r="38" spans="1:5" x14ac:dyDescent="0.3">
      <c r="A38" s="21" t="s">
        <v>842</v>
      </c>
      <c r="B38" s="20"/>
      <c r="C38" s="20"/>
      <c r="D38" s="20">
        <f>B38-C38</f>
        <v>0</v>
      </c>
      <c r="E38" s="13"/>
    </row>
    <row r="39" spans="1:5" x14ac:dyDescent="0.3">
      <c r="A39" s="21" t="s">
        <v>843</v>
      </c>
      <c r="B39" s="20"/>
      <c r="C39" s="20"/>
      <c r="D39" s="20"/>
      <c r="E39" s="13"/>
    </row>
    <row r="40" spans="1:5" x14ac:dyDescent="0.3">
      <c r="A40" s="21" t="s">
        <v>848</v>
      </c>
      <c r="B40" s="20"/>
      <c r="C40" s="20"/>
      <c r="D40" s="20"/>
      <c r="E40" s="13"/>
    </row>
    <row r="41" spans="1:5" x14ac:dyDescent="0.3">
      <c r="A41" s="21"/>
      <c r="B41" s="20"/>
      <c r="C41" s="20"/>
      <c r="D41" s="20"/>
      <c r="E41" s="13"/>
    </row>
    <row r="42" spans="1:5" x14ac:dyDescent="0.3">
      <c r="A42" s="22" t="s">
        <v>850</v>
      </c>
      <c r="B42" s="23">
        <f>B45+B43+B44+B46</f>
        <v>1185280</v>
      </c>
      <c r="C42" s="23">
        <f>C45+C43+C44+C46</f>
        <v>1185280</v>
      </c>
      <c r="D42" s="23">
        <f>B42-C42</f>
        <v>0</v>
      </c>
      <c r="E42" s="13"/>
    </row>
    <row r="43" spans="1:5" x14ac:dyDescent="0.3">
      <c r="A43" s="21" t="s">
        <v>839</v>
      </c>
      <c r="B43" s="20"/>
      <c r="C43" s="20"/>
      <c r="D43" s="20"/>
      <c r="E43" s="13"/>
    </row>
    <row r="44" spans="1:5" x14ac:dyDescent="0.3">
      <c r="A44" s="21" t="s">
        <v>840</v>
      </c>
      <c r="B44" s="20"/>
      <c r="C44" s="20"/>
      <c r="D44" s="20"/>
      <c r="E44" s="13"/>
    </row>
    <row r="45" spans="1:5" x14ac:dyDescent="0.3">
      <c r="A45" s="21" t="s">
        <v>841</v>
      </c>
      <c r="B45" s="20">
        <v>1185280</v>
      </c>
      <c r="C45" s="20">
        <v>1185280</v>
      </c>
      <c r="D45" s="20">
        <f>B45-C45</f>
        <v>0</v>
      </c>
      <c r="E45" s="13"/>
    </row>
    <row r="46" spans="1:5" x14ac:dyDescent="0.3">
      <c r="A46" s="21" t="s">
        <v>842</v>
      </c>
      <c r="B46" s="20"/>
      <c r="C46" s="20"/>
      <c r="D46" s="20"/>
      <c r="E46" s="13"/>
    </row>
    <row r="47" spans="1:5" x14ac:dyDescent="0.3">
      <c r="A47" s="21" t="s">
        <v>843</v>
      </c>
      <c r="B47" s="20">
        <v>1185280</v>
      </c>
      <c r="C47" s="20">
        <v>1185280</v>
      </c>
      <c r="D47" s="20"/>
      <c r="E47" s="13"/>
    </row>
    <row r="48" spans="1:5" x14ac:dyDescent="0.3">
      <c r="A48" s="21" t="s">
        <v>848</v>
      </c>
      <c r="B48" s="20"/>
      <c r="C48" s="20"/>
      <c r="D48" s="20"/>
      <c r="E48" s="13"/>
    </row>
    <row r="49" spans="1:5" hidden="1" x14ac:dyDescent="0.3">
      <c r="A49" s="19" t="s">
        <v>851</v>
      </c>
      <c r="B49" s="20"/>
      <c r="C49" s="20"/>
      <c r="D49" s="20"/>
      <c r="E49" s="13"/>
    </row>
    <row r="50" spans="1:5" hidden="1" x14ac:dyDescent="0.3">
      <c r="A50" s="21" t="s">
        <v>839</v>
      </c>
      <c r="B50" s="20"/>
      <c r="C50" s="20"/>
      <c r="D50" s="20"/>
      <c r="E50" s="13"/>
    </row>
    <row r="51" spans="1:5" hidden="1" x14ac:dyDescent="0.3">
      <c r="A51" s="21" t="s">
        <v>840</v>
      </c>
      <c r="B51" s="20"/>
      <c r="C51" s="20"/>
      <c r="D51" s="20"/>
      <c r="E51" s="13"/>
    </row>
    <row r="52" spans="1:5" hidden="1" x14ac:dyDescent="0.3">
      <c r="A52" s="21" t="s">
        <v>841</v>
      </c>
      <c r="B52" s="20"/>
      <c r="C52" s="20"/>
      <c r="D52" s="20"/>
      <c r="E52" s="13"/>
    </row>
    <row r="53" spans="1:5" hidden="1" x14ac:dyDescent="0.3">
      <c r="A53" s="21" t="s">
        <v>842</v>
      </c>
      <c r="B53" s="20"/>
      <c r="C53" s="20"/>
      <c r="D53" s="20"/>
      <c r="E53" s="13"/>
    </row>
    <row r="54" spans="1:5" hidden="1" x14ac:dyDescent="0.3">
      <c r="A54" s="21" t="s">
        <v>843</v>
      </c>
      <c r="B54" s="20"/>
      <c r="C54" s="20"/>
      <c r="D54" s="20"/>
      <c r="E54" s="13"/>
    </row>
    <row r="55" spans="1:5" hidden="1" x14ac:dyDescent="0.3">
      <c r="A55" s="21" t="s">
        <v>848</v>
      </c>
      <c r="B55" s="20"/>
      <c r="C55" s="20"/>
      <c r="D55" s="20"/>
      <c r="E55" s="13"/>
    </row>
    <row r="56" spans="1:5" x14ac:dyDescent="0.3">
      <c r="A56" s="22" t="s">
        <v>852</v>
      </c>
      <c r="B56" s="23"/>
      <c r="C56" s="23"/>
      <c r="D56" s="23"/>
      <c r="E56" s="13"/>
    </row>
    <row r="57" spans="1:5" x14ac:dyDescent="0.3">
      <c r="A57" s="22" t="s">
        <v>853</v>
      </c>
      <c r="B57" s="23"/>
      <c r="C57" s="23"/>
      <c r="D57" s="23"/>
      <c r="E57" s="13"/>
    </row>
    <row r="58" spans="1:5" x14ac:dyDescent="0.3">
      <c r="A58" s="22" t="s">
        <v>854</v>
      </c>
      <c r="B58" s="23">
        <f>B34+B42+B56+B26</f>
        <v>1495949</v>
      </c>
      <c r="C58" s="23">
        <f>C34+C42+C56+C26</f>
        <v>1495949</v>
      </c>
      <c r="D58" s="23">
        <f>D26+D34+D42+D56</f>
        <v>0</v>
      </c>
      <c r="E58" s="13"/>
    </row>
    <row r="59" spans="1:5" x14ac:dyDescent="0.3">
      <c r="A59" s="21" t="s">
        <v>839</v>
      </c>
      <c r="B59" s="20">
        <f>B35+B43</f>
        <v>0</v>
      </c>
      <c r="C59" s="20">
        <f>C35</f>
        <v>0</v>
      </c>
      <c r="D59" s="20">
        <f>B59-C59</f>
        <v>0</v>
      </c>
      <c r="E59" s="13"/>
    </row>
    <row r="60" spans="1:5" x14ac:dyDescent="0.3">
      <c r="A60" s="21" t="s">
        <v>840</v>
      </c>
      <c r="B60" s="20">
        <f>SUM(B36,B44)</f>
        <v>0</v>
      </c>
      <c r="C60" s="20">
        <f>SUM(C36,C44)</f>
        <v>0</v>
      </c>
      <c r="D60" s="20">
        <f>SUM(D36,D44)</f>
        <v>0</v>
      </c>
      <c r="E60" s="13"/>
    </row>
    <row r="61" spans="1:5" x14ac:dyDescent="0.3">
      <c r="A61" s="21" t="s">
        <v>841</v>
      </c>
      <c r="B61" s="20">
        <f>B37+B45+B56</f>
        <v>1185280</v>
      </c>
      <c r="C61" s="20">
        <f>C37+C45+C56</f>
        <v>1185280</v>
      </c>
      <c r="D61" s="20">
        <f>D60+D37+D45+D56</f>
        <v>0</v>
      </c>
      <c r="E61" s="13"/>
    </row>
    <row r="62" spans="1:5" x14ac:dyDescent="0.3">
      <c r="A62" s="21" t="s">
        <v>842</v>
      </c>
      <c r="B62" s="20">
        <f>SUM(B38,B46,B30)</f>
        <v>115669</v>
      </c>
      <c r="C62" s="20">
        <f>SUM(C38,C46,C30)</f>
        <v>115669</v>
      </c>
      <c r="D62" s="20">
        <f>SUM(D38,D46)</f>
        <v>0</v>
      </c>
      <c r="E62" s="13"/>
    </row>
    <row r="63" spans="1:5" x14ac:dyDescent="0.3">
      <c r="A63" s="21" t="s">
        <v>843</v>
      </c>
      <c r="B63" s="20">
        <f>B39+B47</f>
        <v>1185280</v>
      </c>
      <c r="C63" s="20">
        <f>C39+C47</f>
        <v>1185280</v>
      </c>
      <c r="D63" s="20">
        <f>SUM(D39,D47)</f>
        <v>0</v>
      </c>
      <c r="E63" s="13"/>
    </row>
    <row r="64" spans="1:5" x14ac:dyDescent="0.3">
      <c r="A64" s="21" t="s">
        <v>848</v>
      </c>
      <c r="B64" s="20">
        <f>SUM(B40,B48)</f>
        <v>0</v>
      </c>
      <c r="C64" s="20">
        <f>SUM(C40,C48)</f>
        <v>0</v>
      </c>
      <c r="D64" s="20">
        <f>SUM(D40,D48)</f>
        <v>0</v>
      </c>
      <c r="E64" s="13"/>
    </row>
    <row r="65" spans="1:5" ht="16.5" customHeight="1" x14ac:dyDescent="0.3">
      <c r="A65" s="21"/>
      <c r="B65" s="20"/>
      <c r="C65" s="20"/>
      <c r="D65" s="20"/>
      <c r="E65" s="13"/>
    </row>
    <row r="66" spans="1:5" x14ac:dyDescent="0.3">
      <c r="A66" s="19" t="s">
        <v>855</v>
      </c>
      <c r="B66" s="20"/>
      <c r="C66" s="20"/>
      <c r="D66" s="20"/>
      <c r="E66" s="13"/>
    </row>
    <row r="67" spans="1:5" x14ac:dyDescent="0.3">
      <c r="A67" s="19" t="s">
        <v>856</v>
      </c>
      <c r="B67" s="20"/>
      <c r="C67" s="20"/>
      <c r="D67" s="20"/>
      <c r="E67" s="13"/>
    </row>
    <row r="68" spans="1:5" x14ac:dyDescent="0.3">
      <c r="A68" s="19" t="s">
        <v>857</v>
      </c>
      <c r="B68" s="20"/>
      <c r="C68" s="20"/>
      <c r="D68" s="20"/>
      <c r="E68" s="13"/>
    </row>
    <row r="69" spans="1:5" x14ac:dyDescent="0.3">
      <c r="A69" s="19" t="s">
        <v>931</v>
      </c>
      <c r="B69" s="20">
        <v>13</v>
      </c>
      <c r="C69" s="20">
        <v>0</v>
      </c>
      <c r="D69" s="20">
        <v>13</v>
      </c>
      <c r="E69" s="13"/>
    </row>
    <row r="70" spans="1:5" hidden="1" x14ac:dyDescent="0.3">
      <c r="A70" s="19"/>
      <c r="B70" s="20"/>
      <c r="C70" s="20"/>
      <c r="D70" s="20"/>
      <c r="E70" s="13"/>
    </row>
    <row r="71" spans="1:5" hidden="1" x14ac:dyDescent="0.3">
      <c r="A71" s="24"/>
      <c r="B71" s="25"/>
      <c r="C71" s="20"/>
      <c r="D71" s="20"/>
      <c r="E71" s="13"/>
    </row>
    <row r="72" spans="1:5" x14ac:dyDescent="0.3">
      <c r="A72" s="19" t="s">
        <v>859</v>
      </c>
      <c r="B72" s="20"/>
      <c r="C72" s="20"/>
      <c r="D72" s="20"/>
      <c r="E72" s="13"/>
    </row>
    <row r="73" spans="1:5" x14ac:dyDescent="0.3">
      <c r="A73" s="19" t="s">
        <v>860</v>
      </c>
      <c r="B73" s="20"/>
      <c r="C73" s="20"/>
      <c r="D73" s="20"/>
      <c r="E73" s="13"/>
    </row>
    <row r="74" spans="1:5" x14ac:dyDescent="0.3">
      <c r="A74" s="19" t="s">
        <v>861</v>
      </c>
      <c r="B74" s="20"/>
      <c r="C74" s="20"/>
      <c r="D74" s="20"/>
      <c r="E74" s="13"/>
    </row>
    <row r="75" spans="1:5" x14ac:dyDescent="0.3">
      <c r="A75" s="19" t="s">
        <v>862</v>
      </c>
      <c r="B75" s="20"/>
      <c r="C75" s="20"/>
      <c r="D75" s="20"/>
      <c r="E75" s="13"/>
    </row>
    <row r="76" spans="1:5" x14ac:dyDescent="0.3">
      <c r="A76" s="22" t="s">
        <v>863</v>
      </c>
      <c r="B76" s="23"/>
      <c r="C76" s="23">
        <v>0</v>
      </c>
      <c r="D76" s="23"/>
      <c r="E76" s="13"/>
    </row>
    <row r="77" spans="1:5" hidden="1" x14ac:dyDescent="0.3">
      <c r="A77" s="19" t="s">
        <v>864</v>
      </c>
      <c r="B77" s="20"/>
      <c r="C77" s="20"/>
      <c r="D77" s="20"/>
      <c r="E77" s="13"/>
    </row>
    <row r="78" spans="1:5" hidden="1" x14ac:dyDescent="0.3">
      <c r="A78" s="21" t="s">
        <v>839</v>
      </c>
      <c r="B78" s="20"/>
      <c r="C78" s="20"/>
      <c r="D78" s="20"/>
      <c r="E78" s="13"/>
    </row>
    <row r="79" spans="1:5" hidden="1" x14ac:dyDescent="0.3">
      <c r="A79" s="21" t="s">
        <v>840</v>
      </c>
      <c r="B79" s="20"/>
      <c r="C79" s="20"/>
      <c r="D79" s="20"/>
      <c r="E79" s="13"/>
    </row>
    <row r="80" spans="1:5" hidden="1" x14ac:dyDescent="0.3">
      <c r="A80" s="21" t="s">
        <v>841</v>
      </c>
      <c r="B80" s="20"/>
      <c r="C80" s="20"/>
      <c r="D80" s="20"/>
      <c r="E80" s="13"/>
    </row>
    <row r="81" spans="1:5" hidden="1" x14ac:dyDescent="0.3">
      <c r="A81" s="21" t="s">
        <v>842</v>
      </c>
      <c r="B81" s="20"/>
      <c r="C81" s="20"/>
      <c r="D81" s="20"/>
      <c r="E81" s="13"/>
    </row>
    <row r="82" spans="1:5" hidden="1" x14ac:dyDescent="0.3">
      <c r="A82" s="21" t="s">
        <v>843</v>
      </c>
      <c r="B82" s="20"/>
      <c r="C82" s="20"/>
      <c r="D82" s="20"/>
      <c r="E82" s="13"/>
    </row>
    <row r="83" spans="1:5" hidden="1" x14ac:dyDescent="0.3">
      <c r="A83" s="21" t="s">
        <v>848</v>
      </c>
      <c r="B83" s="20"/>
      <c r="C83" s="20"/>
      <c r="D83" s="20"/>
      <c r="E83" s="13"/>
    </row>
    <row r="84" spans="1:5" hidden="1" x14ac:dyDescent="0.3">
      <c r="A84" s="19" t="s">
        <v>865</v>
      </c>
      <c r="B84" s="20"/>
      <c r="C84" s="20"/>
      <c r="D84" s="20"/>
      <c r="E84" s="13"/>
    </row>
    <row r="85" spans="1:5" hidden="1" x14ac:dyDescent="0.3">
      <c r="A85" s="22" t="s">
        <v>866</v>
      </c>
      <c r="B85" s="23"/>
      <c r="C85" s="23"/>
      <c r="D85" s="23"/>
      <c r="E85" s="13"/>
    </row>
    <row r="86" spans="1:5" hidden="1" x14ac:dyDescent="0.3">
      <c r="A86" s="21" t="s">
        <v>839</v>
      </c>
      <c r="B86" s="23"/>
      <c r="C86" s="23"/>
      <c r="D86" s="23"/>
      <c r="E86" s="13"/>
    </row>
    <row r="87" spans="1:5" hidden="1" x14ac:dyDescent="0.3">
      <c r="A87" s="21" t="s">
        <v>840</v>
      </c>
      <c r="B87" s="23"/>
      <c r="C87" s="23"/>
      <c r="D87" s="23"/>
      <c r="E87" s="13"/>
    </row>
    <row r="88" spans="1:5" hidden="1" x14ac:dyDescent="0.3">
      <c r="A88" s="21" t="s">
        <v>841</v>
      </c>
      <c r="B88" s="23"/>
      <c r="C88" s="23"/>
      <c r="D88" s="23"/>
      <c r="E88" s="13"/>
    </row>
    <row r="89" spans="1:5" hidden="1" x14ac:dyDescent="0.3">
      <c r="A89" s="21" t="s">
        <v>842</v>
      </c>
      <c r="B89" s="23"/>
      <c r="C89" s="23"/>
      <c r="D89" s="23"/>
      <c r="E89" s="13"/>
    </row>
    <row r="90" spans="1:5" hidden="1" x14ac:dyDescent="0.3">
      <c r="A90" s="21" t="s">
        <v>843</v>
      </c>
      <c r="B90" s="23"/>
      <c r="C90" s="23"/>
      <c r="D90" s="23"/>
      <c r="E90" s="13"/>
    </row>
    <row r="91" spans="1:5" hidden="1" x14ac:dyDescent="0.3">
      <c r="A91" s="21" t="s">
        <v>848</v>
      </c>
      <c r="B91" s="23"/>
      <c r="C91" s="23"/>
      <c r="D91" s="23"/>
      <c r="E91" s="13"/>
    </row>
    <row r="92" spans="1:5" ht="21" customHeight="1" x14ac:dyDescent="0.3">
      <c r="A92" s="22" t="s">
        <v>867</v>
      </c>
      <c r="B92" s="23">
        <f>B26+B34+B42+B56+B76</f>
        <v>1495949</v>
      </c>
      <c r="C92" s="23">
        <f>C26+C34+C42+C56+C76</f>
        <v>1495949</v>
      </c>
      <c r="D92" s="23">
        <f>D26+D34+D42+D56+D76</f>
        <v>0</v>
      </c>
      <c r="E92" s="13"/>
    </row>
    <row r="93" spans="1:5" x14ac:dyDescent="0.3">
      <c r="A93" s="22" t="s">
        <v>868</v>
      </c>
      <c r="B93" s="23"/>
      <c r="C93" s="23"/>
      <c r="D93" s="23"/>
      <c r="E93" s="13"/>
    </row>
    <row r="94" spans="1:5" x14ac:dyDescent="0.3">
      <c r="A94" s="21" t="s">
        <v>869</v>
      </c>
      <c r="B94" s="23"/>
      <c r="C94" s="23"/>
      <c r="D94" s="23"/>
      <c r="E94" s="13"/>
    </row>
    <row r="95" spans="1:5" x14ac:dyDescent="0.3">
      <c r="A95" s="22" t="s">
        <v>870</v>
      </c>
      <c r="B95" s="23"/>
      <c r="C95" s="23"/>
      <c r="D95" s="23"/>
      <c r="E95" s="13"/>
    </row>
    <row r="96" spans="1:5" x14ac:dyDescent="0.3">
      <c r="A96" s="22" t="s">
        <v>871</v>
      </c>
      <c r="B96" s="23"/>
      <c r="C96" s="23"/>
      <c r="D96" s="23"/>
      <c r="E96" s="13"/>
    </row>
    <row r="97" spans="1:5" x14ac:dyDescent="0.3">
      <c r="A97" s="19" t="s">
        <v>872</v>
      </c>
      <c r="B97" s="20"/>
      <c r="C97" s="20"/>
      <c r="D97" s="20"/>
      <c r="E97" s="13"/>
    </row>
    <row r="98" spans="1:5" x14ac:dyDescent="0.3">
      <c r="A98" s="19" t="s">
        <v>873</v>
      </c>
      <c r="B98" s="20">
        <v>356875</v>
      </c>
      <c r="C98" s="20"/>
      <c r="D98" s="20">
        <v>356875</v>
      </c>
      <c r="E98" s="13"/>
    </row>
    <row r="99" spans="1:5" x14ac:dyDescent="0.3">
      <c r="A99" s="19" t="s">
        <v>874</v>
      </c>
      <c r="B99" s="20">
        <v>22857169</v>
      </c>
      <c r="C99" s="20"/>
      <c r="D99" s="20">
        <v>22857169</v>
      </c>
      <c r="E99" s="13"/>
    </row>
    <row r="100" spans="1:5" x14ac:dyDescent="0.3">
      <c r="A100" s="19" t="s">
        <v>875</v>
      </c>
      <c r="B100" s="20"/>
      <c r="C100" s="20"/>
      <c r="D100" s="20"/>
      <c r="E100" s="13"/>
    </row>
    <row r="101" spans="1:5" x14ac:dyDescent="0.3">
      <c r="A101" s="19" t="s">
        <v>876</v>
      </c>
      <c r="B101" s="20"/>
      <c r="C101" s="20"/>
      <c r="D101" s="20"/>
      <c r="E101" s="13"/>
    </row>
    <row r="102" spans="1:5" x14ac:dyDescent="0.3">
      <c r="A102" s="22" t="s">
        <v>877</v>
      </c>
      <c r="B102" s="23">
        <f>SUM(B98:B99)</f>
        <v>23214044</v>
      </c>
      <c r="C102" s="23">
        <f>SUM(C99:C101)</f>
        <v>0</v>
      </c>
      <c r="D102" s="23">
        <f>SUM(D98:D99)</f>
        <v>23214044</v>
      </c>
      <c r="E102" s="13"/>
    </row>
    <row r="103" spans="1:5" x14ac:dyDescent="0.3">
      <c r="A103" s="22" t="s">
        <v>878</v>
      </c>
      <c r="B103" s="23"/>
      <c r="C103" s="23"/>
      <c r="D103" s="23"/>
      <c r="E103" s="13"/>
    </row>
    <row r="104" spans="1:5" x14ac:dyDescent="0.3">
      <c r="A104" s="22" t="s">
        <v>879</v>
      </c>
      <c r="B104" s="23"/>
      <c r="C104" s="23"/>
      <c r="D104" s="23"/>
      <c r="E104" s="13"/>
    </row>
    <row r="105" spans="1:5" x14ac:dyDescent="0.3">
      <c r="A105" s="19" t="s">
        <v>880</v>
      </c>
      <c r="B105" s="20">
        <v>16895</v>
      </c>
      <c r="C105" s="20"/>
      <c r="D105" s="20">
        <v>16895</v>
      </c>
      <c r="E105" s="13"/>
    </row>
    <row r="106" spans="1:5" x14ac:dyDescent="0.3">
      <c r="A106" s="19" t="s">
        <v>881</v>
      </c>
      <c r="B106" s="20"/>
      <c r="C106" s="20"/>
      <c r="D106" s="20"/>
      <c r="E106" s="13"/>
    </row>
    <row r="107" spans="1:5" x14ac:dyDescent="0.3">
      <c r="A107" s="19" t="s">
        <v>882</v>
      </c>
      <c r="B107" s="20"/>
      <c r="C107" s="20"/>
      <c r="D107" s="20"/>
      <c r="E107" s="13"/>
    </row>
    <row r="108" spans="1:5" x14ac:dyDescent="0.3">
      <c r="A108" s="19" t="s">
        <v>883</v>
      </c>
      <c r="B108" s="20"/>
      <c r="C108" s="20"/>
      <c r="D108" s="20"/>
      <c r="E108" s="13"/>
    </row>
    <row r="109" spans="1:5" ht="26.4" x14ac:dyDescent="0.3">
      <c r="A109" s="19" t="s">
        <v>884</v>
      </c>
      <c r="B109" s="20"/>
      <c r="C109" s="20"/>
      <c r="D109" s="20"/>
      <c r="E109" s="13"/>
    </row>
    <row r="110" spans="1:5" ht="26.4" x14ac:dyDescent="0.3">
      <c r="A110" s="19" t="s">
        <v>885</v>
      </c>
      <c r="B110" s="20"/>
      <c r="C110" s="20"/>
      <c r="D110" s="20"/>
      <c r="E110" s="13"/>
    </row>
    <row r="111" spans="1:5" ht="26.4" x14ac:dyDescent="0.3">
      <c r="A111" s="19" t="s">
        <v>886</v>
      </c>
      <c r="B111" s="20"/>
      <c r="C111" s="20"/>
      <c r="D111" s="20"/>
      <c r="E111" s="13"/>
    </row>
    <row r="112" spans="1:5" x14ac:dyDescent="0.3">
      <c r="A112" s="22" t="s">
        <v>887</v>
      </c>
      <c r="B112" s="23">
        <f>SUM(B105:B111)</f>
        <v>16895</v>
      </c>
      <c r="C112" s="23">
        <f>SUM(C105:C111)</f>
        <v>0</v>
      </c>
      <c r="D112" s="23">
        <f>SUM(D105:D111)</f>
        <v>16895</v>
      </c>
      <c r="E112" s="13"/>
    </row>
    <row r="113" spans="1:5" x14ac:dyDescent="0.3">
      <c r="A113" s="22" t="s">
        <v>888</v>
      </c>
      <c r="B113" s="23">
        <f>B103+B104+B112</f>
        <v>16895</v>
      </c>
      <c r="C113" s="23">
        <f>C103+C104+C112</f>
        <v>0</v>
      </c>
      <c r="D113" s="23">
        <f>D103+D104+D112</f>
        <v>16895</v>
      </c>
      <c r="E113" s="23"/>
    </row>
    <row r="114" spans="1:5" x14ac:dyDescent="0.3">
      <c r="A114" s="22" t="s">
        <v>889</v>
      </c>
      <c r="B114" s="23"/>
      <c r="C114" s="23"/>
      <c r="D114" s="23"/>
      <c r="E114" s="13"/>
    </row>
    <row r="115" spans="1:5" x14ac:dyDescent="0.3">
      <c r="A115" s="19" t="s">
        <v>890</v>
      </c>
      <c r="B115" s="20"/>
      <c r="C115" s="20"/>
      <c r="D115" s="20"/>
      <c r="E115" s="13"/>
    </row>
    <row r="116" spans="1:5" x14ac:dyDescent="0.3">
      <c r="A116" s="19" t="s">
        <v>891</v>
      </c>
      <c r="B116" s="20"/>
      <c r="C116" s="20"/>
      <c r="D116" s="20"/>
      <c r="E116" s="13"/>
    </row>
    <row r="117" spans="1:5" x14ac:dyDescent="0.3">
      <c r="A117" s="19" t="s">
        <v>892</v>
      </c>
      <c r="B117" s="20"/>
      <c r="C117" s="20"/>
      <c r="D117" s="20"/>
      <c r="E117" s="13"/>
    </row>
    <row r="118" spans="1:5" x14ac:dyDescent="0.3">
      <c r="A118" s="22" t="s">
        <v>893</v>
      </c>
      <c r="B118" s="23">
        <f>SUM(B115:B117)</f>
        <v>0</v>
      </c>
      <c r="C118" s="23">
        <f>SUM(C115:C117)</f>
        <v>0</v>
      </c>
      <c r="D118" s="23">
        <f>SUM(D115:D117)</f>
        <v>0</v>
      </c>
      <c r="E118" s="13"/>
    </row>
    <row r="119" spans="1:5" ht="15.6" x14ac:dyDescent="0.3">
      <c r="A119" s="26" t="s">
        <v>894</v>
      </c>
      <c r="B119" s="27">
        <f>SUM(B92,B96,B102,B113,B114,B118)</f>
        <v>24726888</v>
      </c>
      <c r="C119" s="27">
        <f>SUM(C92,C96,C102,C113,C114,C118)</f>
        <v>1495949</v>
      </c>
      <c r="D119" s="27">
        <f>SUM(D92,D96,D102,D113,D114,D118)</f>
        <v>23230939</v>
      </c>
      <c r="E119" s="13"/>
    </row>
    <row r="120" spans="1:5" x14ac:dyDescent="0.3">
      <c r="A120" s="28" t="s">
        <v>895</v>
      </c>
      <c r="B120" s="29"/>
      <c r="C120" s="29"/>
      <c r="D120" s="29"/>
      <c r="E120" s="13"/>
    </row>
    <row r="121" spans="1:5" x14ac:dyDescent="0.3">
      <c r="A121" s="19" t="s">
        <v>896</v>
      </c>
      <c r="B121" s="20">
        <v>195000</v>
      </c>
      <c r="C121" s="20"/>
      <c r="D121" s="20">
        <v>195000</v>
      </c>
      <c r="E121" s="13"/>
    </row>
    <row r="122" spans="1:5" x14ac:dyDescent="0.3">
      <c r="A122" s="19" t="s">
        <v>897</v>
      </c>
      <c r="B122" s="20"/>
      <c r="C122" s="20"/>
      <c r="D122" s="20"/>
      <c r="E122" s="13"/>
    </row>
    <row r="123" spans="1:5" x14ac:dyDescent="0.3">
      <c r="A123" s="19" t="s">
        <v>898</v>
      </c>
      <c r="B123" s="20">
        <v>249000</v>
      </c>
      <c r="C123" s="20"/>
      <c r="D123" s="20">
        <v>249000</v>
      </c>
      <c r="E123" s="13"/>
    </row>
    <row r="124" spans="1:5" x14ac:dyDescent="0.3">
      <c r="A124" s="19" t="s">
        <v>899</v>
      </c>
      <c r="B124" s="20">
        <v>12271163</v>
      </c>
      <c r="C124" s="20">
        <v>0</v>
      </c>
      <c r="D124" s="20">
        <v>12271163</v>
      </c>
      <c r="E124" s="13"/>
    </row>
    <row r="125" spans="1:5" x14ac:dyDescent="0.3">
      <c r="A125" s="19" t="s">
        <v>900</v>
      </c>
      <c r="B125" s="20"/>
      <c r="C125" s="20"/>
      <c r="D125" s="20"/>
      <c r="E125" s="13"/>
    </row>
    <row r="126" spans="1:5" x14ac:dyDescent="0.3">
      <c r="A126" s="19" t="s">
        <v>901</v>
      </c>
      <c r="B126" s="20">
        <v>4536835</v>
      </c>
      <c r="C126" s="20"/>
      <c r="D126" s="20">
        <v>4536835</v>
      </c>
      <c r="E126" s="13"/>
    </row>
    <row r="127" spans="1:5" x14ac:dyDescent="0.3">
      <c r="A127" s="22" t="s">
        <v>902</v>
      </c>
      <c r="B127" s="23">
        <f>SUM(B121:B126)</f>
        <v>17251998</v>
      </c>
      <c r="C127" s="23">
        <f>SUM(C121:C126)</f>
        <v>0</v>
      </c>
      <c r="D127" s="23">
        <f>SUM(D121:D126)</f>
        <v>17251998</v>
      </c>
      <c r="E127" s="13"/>
    </row>
    <row r="128" spans="1:5" x14ac:dyDescent="0.3">
      <c r="A128" s="22" t="s">
        <v>903</v>
      </c>
      <c r="B128" s="23"/>
      <c r="C128" s="23"/>
      <c r="D128" s="23"/>
      <c r="E128" s="13"/>
    </row>
    <row r="129" spans="1:5" x14ac:dyDescent="0.3">
      <c r="A129" s="22" t="s">
        <v>904</v>
      </c>
      <c r="B129" s="23"/>
      <c r="C129" s="23"/>
      <c r="D129" s="23"/>
      <c r="E129" s="13"/>
    </row>
    <row r="130" spans="1:5" x14ac:dyDescent="0.3">
      <c r="A130" s="19" t="s">
        <v>905</v>
      </c>
      <c r="B130" s="20"/>
      <c r="C130" s="20"/>
      <c r="D130" s="20"/>
      <c r="E130" s="13"/>
    </row>
    <row r="131" spans="1:5" x14ac:dyDescent="0.3">
      <c r="A131" s="19" t="s">
        <v>906</v>
      </c>
      <c r="B131" s="20"/>
      <c r="C131" s="20"/>
      <c r="D131" s="20"/>
      <c r="E131" s="13"/>
    </row>
    <row r="132" spans="1:5" x14ac:dyDescent="0.3">
      <c r="A132" s="19" t="s">
        <v>907</v>
      </c>
      <c r="B132" s="20"/>
      <c r="C132" s="20"/>
      <c r="D132" s="20"/>
      <c r="E132" s="13"/>
    </row>
    <row r="133" spans="1:5" x14ac:dyDescent="0.3">
      <c r="A133" s="19" t="s">
        <v>908</v>
      </c>
      <c r="B133" s="20"/>
      <c r="C133" s="20"/>
      <c r="D133" s="20"/>
      <c r="E133" s="13"/>
    </row>
    <row r="134" spans="1:5" ht="26.4" x14ac:dyDescent="0.3">
      <c r="A134" s="19" t="s">
        <v>909</v>
      </c>
      <c r="B134" s="20"/>
      <c r="C134" s="20"/>
      <c r="D134" s="20"/>
      <c r="E134" s="13"/>
    </row>
    <row r="135" spans="1:5" ht="26.4" x14ac:dyDescent="0.3">
      <c r="A135" s="19" t="s">
        <v>910</v>
      </c>
      <c r="B135" s="20"/>
      <c r="C135" s="20"/>
      <c r="D135" s="20"/>
      <c r="E135" s="13"/>
    </row>
    <row r="136" spans="1:5" ht="26.4" x14ac:dyDescent="0.3">
      <c r="A136" s="19" t="s">
        <v>911</v>
      </c>
      <c r="B136" s="20"/>
      <c r="C136" s="20"/>
      <c r="D136" s="20"/>
      <c r="E136" s="13"/>
    </row>
    <row r="137" spans="1:5" ht="26.4" x14ac:dyDescent="0.3">
      <c r="A137" s="22" t="s">
        <v>912</v>
      </c>
      <c r="B137" s="23">
        <f>SUM(B130:B136)</f>
        <v>0</v>
      </c>
      <c r="C137" s="23">
        <f>SUM(C130:C136)</f>
        <v>0</v>
      </c>
      <c r="D137" s="23">
        <f>SUM(D130:D136)</f>
        <v>0</v>
      </c>
      <c r="E137" s="13"/>
    </row>
    <row r="138" spans="1:5" x14ac:dyDescent="0.3">
      <c r="A138" s="22" t="s">
        <v>913</v>
      </c>
      <c r="B138" s="23">
        <f>B128+B129+B137</f>
        <v>0</v>
      </c>
      <c r="C138" s="23">
        <f>C128+C129+C137</f>
        <v>0</v>
      </c>
      <c r="D138" s="23">
        <f>D128+D129+D137</f>
        <v>0</v>
      </c>
      <c r="E138" s="13"/>
    </row>
    <row r="139" spans="1:5" x14ac:dyDescent="0.3">
      <c r="A139" s="22" t="s">
        <v>914</v>
      </c>
      <c r="B139" s="23"/>
      <c r="C139" s="23"/>
      <c r="D139" s="23">
        <v>0</v>
      </c>
      <c r="E139" s="13"/>
    </row>
    <row r="140" spans="1:5" x14ac:dyDescent="0.3">
      <c r="A140" s="22" t="s">
        <v>915</v>
      </c>
      <c r="B140" s="23"/>
      <c r="C140" s="23"/>
      <c r="D140" s="23"/>
      <c r="E140" s="13"/>
    </row>
    <row r="141" spans="1:5" x14ac:dyDescent="0.3">
      <c r="A141" s="19" t="s">
        <v>916</v>
      </c>
      <c r="B141" s="20"/>
      <c r="C141" s="20"/>
      <c r="D141" s="20"/>
      <c r="E141" s="13"/>
    </row>
    <row r="142" spans="1:5" x14ac:dyDescent="0.3">
      <c r="A142" s="19" t="s">
        <v>917</v>
      </c>
      <c r="B142" s="20">
        <v>5978941</v>
      </c>
      <c r="C142" s="20">
        <v>0</v>
      </c>
      <c r="D142" s="20">
        <v>5978941</v>
      </c>
      <c r="E142" s="13"/>
    </row>
    <row r="143" spans="1:5" x14ac:dyDescent="0.3">
      <c r="A143" s="19" t="s">
        <v>918</v>
      </c>
      <c r="B143" s="20"/>
      <c r="C143" s="20"/>
      <c r="D143" s="20"/>
      <c r="E143" s="13"/>
    </row>
    <row r="144" spans="1:5" x14ac:dyDescent="0.3">
      <c r="A144" s="22" t="s">
        <v>919</v>
      </c>
      <c r="B144" s="23">
        <f>SUM(B141:B143)</f>
        <v>5978941</v>
      </c>
      <c r="C144" s="23">
        <f>SUM(C141:C143)</f>
        <v>0</v>
      </c>
      <c r="D144" s="23">
        <f>SUM(D141:D143)</f>
        <v>5978941</v>
      </c>
      <c r="E144" s="13"/>
    </row>
    <row r="145" spans="1:5" ht="15.6" x14ac:dyDescent="0.3">
      <c r="A145" s="26" t="s">
        <v>920</v>
      </c>
      <c r="B145" s="27">
        <f>SUM(B127,B138,B139,B144)</f>
        <v>23230939</v>
      </c>
      <c r="C145" s="27">
        <f>SUM(C127,C138,C139,C144)</f>
        <v>0</v>
      </c>
      <c r="D145" s="27">
        <f>SUM(D127,D138,D139,D144)</f>
        <v>23230939</v>
      </c>
      <c r="E145" s="13"/>
    </row>
    <row r="146" spans="1:5" s="33" customFormat="1" ht="15.6" x14ac:dyDescent="0.3">
      <c r="A146" s="30"/>
      <c r="B146" s="31"/>
      <c r="C146" s="31"/>
      <c r="D146" s="31"/>
      <c r="E146" s="32"/>
    </row>
    <row r="147" spans="1:5" x14ac:dyDescent="0.3">
      <c r="A147" s="12"/>
      <c r="B147" s="13"/>
      <c r="C147" s="13"/>
      <c r="D147" s="13"/>
      <c r="E147" s="13"/>
    </row>
    <row r="148" spans="1:5" x14ac:dyDescent="0.3">
      <c r="A148" s="13"/>
      <c r="B148" s="13"/>
      <c r="C148" s="13"/>
      <c r="D148" s="13"/>
      <c r="E148" s="13"/>
    </row>
    <row r="149" spans="1:5" x14ac:dyDescent="0.3">
      <c r="A149" s="13"/>
      <c r="B149" s="13"/>
      <c r="C149" s="13"/>
      <c r="D149" s="13"/>
      <c r="E149" s="13"/>
    </row>
    <row r="150" spans="1:5" x14ac:dyDescent="0.3">
      <c r="A150" s="13"/>
      <c r="B150" s="13"/>
      <c r="C150" s="13"/>
      <c r="D150" s="13"/>
      <c r="E150" s="13"/>
    </row>
    <row r="151" spans="1:5" hidden="1" x14ac:dyDescent="0.3">
      <c r="A151" s="34" t="s">
        <v>921</v>
      </c>
      <c r="B151" s="34"/>
      <c r="C151" s="34"/>
      <c r="D151" s="34"/>
      <c r="E151" s="13"/>
    </row>
    <row r="152" spans="1:5" hidden="1" x14ac:dyDescent="0.3">
      <c r="A152" s="29"/>
      <c r="B152" s="29"/>
      <c r="C152" s="29"/>
      <c r="D152" s="29"/>
      <c r="E152" s="13"/>
    </row>
    <row r="153" spans="1:5" hidden="1" x14ac:dyDescent="0.3">
      <c r="A153" s="29"/>
      <c r="B153" s="29"/>
      <c r="C153" s="29"/>
      <c r="D153" s="29"/>
      <c r="E153" s="13"/>
    </row>
    <row r="154" spans="1:5" hidden="1" x14ac:dyDescent="0.3">
      <c r="A154" s="29"/>
      <c r="B154" s="29"/>
      <c r="C154" s="29"/>
      <c r="D154" s="29"/>
      <c r="E154" s="13"/>
    </row>
    <row r="155" spans="1:5" hidden="1" x14ac:dyDescent="0.3">
      <c r="A155" s="29" t="s">
        <v>922</v>
      </c>
      <c r="B155" s="29"/>
      <c r="C155" s="29"/>
      <c r="D155" s="29"/>
      <c r="E155" s="13"/>
    </row>
    <row r="156" spans="1:5" hidden="1" x14ac:dyDescent="0.3">
      <c r="A156" s="29"/>
      <c r="B156" s="29"/>
      <c r="C156" s="29"/>
      <c r="D156" s="29"/>
      <c r="E156" s="13"/>
    </row>
    <row r="157" spans="1:5" hidden="1" x14ac:dyDescent="0.3">
      <c r="A157" s="29"/>
      <c r="B157" s="29"/>
      <c r="C157" s="29"/>
      <c r="D157" s="29"/>
      <c r="E157" s="13"/>
    </row>
    <row r="158" spans="1:5" hidden="1" x14ac:dyDescent="0.3">
      <c r="A158" s="29"/>
      <c r="B158" s="29"/>
      <c r="C158" s="29"/>
      <c r="D158" s="29"/>
      <c r="E158" s="13"/>
    </row>
    <row r="159" spans="1:5" hidden="1" x14ac:dyDescent="0.3">
      <c r="A159" s="29" t="s">
        <v>923</v>
      </c>
      <c r="B159" s="29"/>
      <c r="C159" s="29"/>
      <c r="D159" s="29"/>
      <c r="E159" s="13"/>
    </row>
    <row r="160" spans="1:5" hidden="1" x14ac:dyDescent="0.3">
      <c r="A160" s="29"/>
      <c r="B160" s="29"/>
      <c r="C160" s="29"/>
      <c r="D160" s="29"/>
      <c r="E160" s="13"/>
    </row>
    <row r="161" spans="1:5" hidden="1" x14ac:dyDescent="0.3">
      <c r="A161" s="29"/>
      <c r="B161" s="29"/>
      <c r="C161" s="29"/>
      <c r="D161" s="29"/>
      <c r="E161" s="13"/>
    </row>
    <row r="162" spans="1:5" hidden="1" x14ac:dyDescent="0.3">
      <c r="A162" s="29"/>
      <c r="B162" s="29"/>
      <c r="C162" s="29"/>
      <c r="D162" s="29"/>
      <c r="E162" s="13"/>
    </row>
    <row r="163" spans="1:5" hidden="1" x14ac:dyDescent="0.3">
      <c r="A163" s="29" t="s">
        <v>924</v>
      </c>
      <c r="B163" s="29"/>
      <c r="C163" s="29"/>
      <c r="D163" s="29"/>
      <c r="E163" s="13"/>
    </row>
    <row r="164" spans="1:5" hidden="1" x14ac:dyDescent="0.3">
      <c r="A164" s="29"/>
      <c r="B164" s="29"/>
      <c r="C164" s="29"/>
      <c r="D164" s="29"/>
      <c r="E164" s="13"/>
    </row>
    <row r="165" spans="1:5" hidden="1" x14ac:dyDescent="0.3">
      <c r="A165" s="29"/>
      <c r="B165" s="29"/>
      <c r="C165" s="29"/>
      <c r="D165" s="29"/>
      <c r="E165" s="13"/>
    </row>
    <row r="166" spans="1:5" hidden="1" x14ac:dyDescent="0.3">
      <c r="A166" s="29"/>
      <c r="B166" s="29"/>
      <c r="C166" s="29"/>
      <c r="D166" s="29"/>
      <c r="E166" s="13"/>
    </row>
    <row r="167" spans="1:5" hidden="1" x14ac:dyDescent="0.3">
      <c r="A167" s="29" t="s">
        <v>925</v>
      </c>
      <c r="B167" s="29"/>
      <c r="C167" s="29"/>
      <c r="D167" s="29"/>
      <c r="E167" s="13"/>
    </row>
    <row r="168" spans="1:5" hidden="1" x14ac:dyDescent="0.3">
      <c r="A168" s="29"/>
      <c r="B168" s="35"/>
      <c r="C168" s="35"/>
      <c r="D168" s="35"/>
    </row>
    <row r="169" spans="1:5" hidden="1" x14ac:dyDescent="0.3">
      <c r="A169" s="29"/>
      <c r="B169" s="35"/>
      <c r="C169" s="35"/>
      <c r="D169" s="35"/>
    </row>
    <row r="170" spans="1:5" hidden="1" x14ac:dyDescent="0.3">
      <c r="A170" s="29"/>
      <c r="B170" s="35"/>
      <c r="C170" s="35"/>
      <c r="D170" s="35"/>
    </row>
    <row r="171" spans="1:5" ht="28.2" hidden="1" x14ac:dyDescent="0.3">
      <c r="A171" s="36" t="s">
        <v>926</v>
      </c>
      <c r="B171" s="35"/>
      <c r="C171" s="35"/>
      <c r="D171" s="35"/>
    </row>
    <row r="172" spans="1:5" hidden="1" x14ac:dyDescent="0.3">
      <c r="A172" s="35"/>
      <c r="B172" s="35"/>
      <c r="C172" s="35"/>
      <c r="D172" s="35"/>
    </row>
    <row r="173" spans="1:5" hidden="1" x14ac:dyDescent="0.3">
      <c r="A173" s="35"/>
      <c r="B173" s="35"/>
      <c r="C173" s="35"/>
      <c r="D173" s="35"/>
    </row>
    <row r="174" spans="1:5" hidden="1" x14ac:dyDescent="0.3">
      <c r="A174" s="35"/>
      <c r="B174" s="35"/>
      <c r="C174" s="35"/>
      <c r="D174" s="35"/>
    </row>
    <row r="175" spans="1:5" hidden="1" x14ac:dyDescent="0.3">
      <c r="A175" s="35"/>
      <c r="B175" s="35"/>
      <c r="C175" s="35"/>
      <c r="D175" s="35"/>
    </row>
    <row r="176" spans="1:5" hidden="1" x14ac:dyDescent="0.3">
      <c r="A176" s="35"/>
      <c r="B176" s="35"/>
      <c r="C176" s="35"/>
      <c r="D176" s="35"/>
    </row>
  </sheetData>
  <mergeCells count="2">
    <mergeCell ref="A2:D2"/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80</vt:i4>
      </vt:variant>
    </vt:vector>
  </HeadingPairs>
  <TitlesOfParts>
    <vt:vector size="80" baseType="lpstr">
      <vt:lpstr>összesített 01</vt:lpstr>
      <vt:lpstr>Hahót 01</vt:lpstr>
      <vt:lpstr>óvoda 01</vt:lpstr>
      <vt:lpstr>közös 01</vt:lpstr>
      <vt:lpstr>összesített 02</vt:lpstr>
      <vt:lpstr>Hahót 02</vt:lpstr>
      <vt:lpstr>óvoda 02</vt:lpstr>
      <vt:lpstr>közös 02</vt:lpstr>
      <vt:lpstr>összesített 03</vt:lpstr>
      <vt:lpstr>Hahót 03</vt:lpstr>
      <vt:lpstr>összesített 04</vt:lpstr>
      <vt:lpstr>Hahót 04</vt:lpstr>
      <vt:lpstr>óvoda 04</vt:lpstr>
      <vt:lpstr>közös 04</vt:lpstr>
      <vt:lpstr>összesített 05</vt:lpstr>
      <vt:lpstr>Hahót 05</vt:lpstr>
      <vt:lpstr>óvoda 05</vt:lpstr>
      <vt:lpstr>közös 05</vt:lpstr>
      <vt:lpstr>összesített 06</vt:lpstr>
      <vt:lpstr>Hahót 06</vt:lpstr>
      <vt:lpstr>óvoda 06</vt:lpstr>
      <vt:lpstr>közös 06</vt:lpstr>
      <vt:lpstr>összesített 07</vt:lpstr>
      <vt:lpstr>Hahót 07</vt:lpstr>
      <vt:lpstr>óvoda  07</vt:lpstr>
      <vt:lpstr>közös 07</vt:lpstr>
      <vt:lpstr>összesített 08</vt:lpstr>
      <vt:lpstr>Hahót 08</vt:lpstr>
      <vt:lpstr>óvoda 08</vt:lpstr>
      <vt:lpstr>közös 08</vt:lpstr>
      <vt:lpstr>összesített 09</vt:lpstr>
      <vt:lpstr>Hahót 09</vt:lpstr>
      <vt:lpstr>óvoda 09</vt:lpstr>
      <vt:lpstr>közös 09</vt:lpstr>
      <vt:lpstr>összesített 11A</vt:lpstr>
      <vt:lpstr>Hahót 11A</vt:lpstr>
      <vt:lpstr>összesített 11C</vt:lpstr>
      <vt:lpstr>Hahót 11C</vt:lpstr>
      <vt:lpstr>összesített 11E</vt:lpstr>
      <vt:lpstr>Hahót 11E</vt:lpstr>
      <vt:lpstr>összesített 11F</vt:lpstr>
      <vt:lpstr>Hahót 11F</vt:lpstr>
      <vt:lpstr>összesített 11H</vt:lpstr>
      <vt:lpstr>Hahót 11H</vt:lpstr>
      <vt:lpstr>összesített 11I</vt:lpstr>
      <vt:lpstr>Hahót 11I</vt:lpstr>
      <vt:lpstr>összesített 11J</vt:lpstr>
      <vt:lpstr>Hahót 11J</vt:lpstr>
      <vt:lpstr>összesített 11K</vt:lpstr>
      <vt:lpstr>Hahót 11K</vt:lpstr>
      <vt:lpstr>összesített 11L</vt:lpstr>
      <vt:lpstr>Hahót 11L</vt:lpstr>
      <vt:lpstr>összesített 12</vt:lpstr>
      <vt:lpstr>Hahót 12</vt:lpstr>
      <vt:lpstr>óvoda 12</vt:lpstr>
      <vt:lpstr>közös 12</vt:lpstr>
      <vt:lpstr>összesített 13</vt:lpstr>
      <vt:lpstr>Hahót 13</vt:lpstr>
      <vt:lpstr>óvoda 13</vt:lpstr>
      <vt:lpstr>közös 13</vt:lpstr>
      <vt:lpstr>összesített 15</vt:lpstr>
      <vt:lpstr>Hahót 15</vt:lpstr>
      <vt:lpstr>óvoda 15</vt:lpstr>
      <vt:lpstr>közös 15</vt:lpstr>
      <vt:lpstr>összesített 16</vt:lpstr>
      <vt:lpstr>Hahót 16</vt:lpstr>
      <vt:lpstr>óvoda 16</vt:lpstr>
      <vt:lpstr>közös 16</vt:lpstr>
      <vt:lpstr>összesített 17</vt:lpstr>
      <vt:lpstr>Hahót 17</vt:lpstr>
      <vt:lpstr>óvoda 17</vt:lpstr>
      <vt:lpstr>közös 17</vt:lpstr>
      <vt:lpstr>összesített PK</vt:lpstr>
      <vt:lpstr>Hahót PK</vt:lpstr>
      <vt:lpstr>óvoda PK</vt:lpstr>
      <vt:lpstr>közös PK</vt:lpstr>
      <vt:lpstr>összesített vagyon</vt:lpstr>
      <vt:lpstr>Hahót vagyon</vt:lpstr>
      <vt:lpstr>óvoda vagyon</vt:lpstr>
      <vt:lpstr>közös vagyon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2022-05-30T08:45:10Z</dcterms:modified>
</cp:coreProperties>
</file>